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CorinaTuinea\ND Office Echo\EU-IF0AA6V0\"/>
    </mc:Choice>
  </mc:AlternateContent>
  <xr:revisionPtr revIDLastSave="0" documentId="13_ncr:1_{5851A261-F58D-441B-AD88-8BC5A0C6138A}" xr6:coauthVersionLast="47" xr6:coauthVersionMax="47" xr10:uidLastSave="{00000000-0000-0000-0000-000000000000}"/>
  <bookViews>
    <workbookView xWindow="-110" yWindow="-110" windowWidth="34620" windowHeight="13900" tabRatio="740" xr2:uid="{00000000-000D-0000-FFFF-FFFF00000000}"/>
  </bookViews>
  <sheets>
    <sheet name="Cover" sheetId="20" r:id="rId1"/>
    <sheet name="D2.1 - Capital expenditure" sheetId="13" r:id="rId2"/>
    <sheet name="D2.2 - Price control" sheetId="14" r:id="rId3"/>
    <sheet name="D2.3 - Air operations (public)" sheetId="18" r:id="rId4"/>
    <sheet name="D2.3 - Air operations (private)" sheetId="25" r:id="rId5"/>
    <sheet name="D2.3 - Marine leisure" sheetId="16" r:id="rId6"/>
    <sheet name="D2.3 - Commercial sea port" sheetId="15" r:id="rId7"/>
  </sheets>
  <definedNames>
    <definedName name="__Ampler.c49c19f3046e471c9f99bee22e0b4dfd" hidden="1">#REF!</definedName>
    <definedName name="Frontier_BBJBJGADEACF">#REF!</definedName>
    <definedName name="Frontier_BBJBJGAEJIBB">#REF!</definedName>
    <definedName name="_xlnm.Print_Area" localSheetId="0">Cover!$B$1:$C$18</definedName>
    <definedName name="_xlnm.Print_Area" localSheetId="2">'D2.2 - Price control'!$A$1:$O$24</definedName>
    <definedName name="_xlnm.Print_Area" localSheetId="4">'D2.3 - Air operations (private)'!$B$1:$F$28</definedName>
    <definedName name="_xlnm.Print_Area" localSheetId="3">'D2.3 - Air operations (public)'!$B$1:$F$64</definedName>
    <definedName name="_xlnm.Print_Area" localSheetId="6">'D2.3 - Commercial sea port'!$B$1:$F$47,'D2.3 - Commercial sea port'!$J$1:$N$35,'D2.3 - Commercial sea port'!$R$1:$V$22,'D2.3 - Commercial sea port'!$Z$1:$AD$18,'D2.3 - Commercial sea port'!$AH$1:$AL$5</definedName>
    <definedName name="_xlnm.Print_Area" localSheetId="5">'D2.3 - Marine leisure'!$B$1:$G$149</definedName>
    <definedName name="_xlnm.Print_Titles" localSheetId="5">'D2.3 - Marine leisure'!$1:$1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4" l="1"/>
  <c r="E16" i="14" s="1"/>
  <c r="F14" i="13"/>
  <c r="C1" i="25"/>
  <c r="E15" i="14"/>
  <c r="F16" i="14"/>
  <c r="G16" i="14"/>
  <c r="L16" i="14"/>
  <c r="N16" i="14"/>
  <c r="AI1" i="15"/>
  <c r="AA1" i="15"/>
  <c r="S1" i="15"/>
  <c r="K1" i="15"/>
  <c r="C1" i="15"/>
  <c r="N15" i="14"/>
  <c r="M15" i="14"/>
  <c r="L15" i="14"/>
  <c r="K15" i="14"/>
  <c r="J15" i="14"/>
  <c r="I15" i="14"/>
  <c r="H15" i="14"/>
  <c r="G15" i="14"/>
  <c r="F15" i="14"/>
  <c r="N12" i="14"/>
  <c r="M12" i="14"/>
  <c r="M16" i="14" s="1"/>
  <c r="L12" i="14"/>
  <c r="K12" i="14"/>
  <c r="K16" i="14" s="1"/>
  <c r="J12" i="14"/>
  <c r="J16" i="14" s="1"/>
  <c r="I12" i="14"/>
  <c r="I16" i="14" s="1"/>
  <c r="H12" i="14"/>
  <c r="H16" i="14" s="1"/>
  <c r="G12" i="14"/>
  <c r="F12" i="14"/>
  <c r="I40" i="13"/>
  <c r="H40" i="13"/>
  <c r="G40" i="13"/>
  <c r="F40" i="13"/>
  <c r="I27" i="13"/>
  <c r="H27" i="13"/>
  <c r="G27" i="13"/>
  <c r="F27" i="13"/>
  <c r="G14" i="13"/>
  <c r="H14" i="13"/>
  <c r="I14" i="13"/>
  <c r="J39" i="13"/>
  <c r="J38" i="13"/>
  <c r="J37" i="13"/>
  <c r="J36" i="13"/>
  <c r="J26" i="13"/>
  <c r="J25" i="13"/>
  <c r="J24" i="13"/>
  <c r="J23" i="13"/>
  <c r="J11" i="13"/>
  <c r="J12" i="13"/>
  <c r="J13" i="13"/>
  <c r="J10" i="13"/>
  <c r="C1" i="18"/>
  <c r="D1" i="16"/>
  <c r="D5" i="20"/>
  <c r="AB1" i="15" s="1"/>
  <c r="D1" i="25" l="1"/>
  <c r="AJ1" i="15"/>
  <c r="D1" i="15"/>
  <c r="L1" i="15"/>
  <c r="E1" i="16"/>
  <c r="D1" i="18"/>
  <c r="T1" i="15"/>
  <c r="J40" i="13"/>
  <c r="J14" i="13"/>
  <c r="J27" i="13"/>
</calcChain>
</file>

<file path=xl/sharedStrings.xml><?xml version="1.0" encoding="utf-8"?>
<sst xmlns="http://schemas.openxmlformats.org/spreadsheetml/2006/main" count="483" uniqueCount="361">
  <si>
    <t>Depreciation</t>
  </si>
  <si>
    <t>GBP '000</t>
  </si>
  <si>
    <t>Unit</t>
  </si>
  <si>
    <t xml:space="preserve"> </t>
  </si>
  <si>
    <t>Capital expenditure</t>
  </si>
  <si>
    <t>Actual capital expenditure</t>
  </si>
  <si>
    <t>SHIP CHARGE</t>
  </si>
  <si>
    <t>&lt; 500 GT</t>
  </si>
  <si>
    <t>501 - 1000 GT</t>
  </si>
  <si>
    <t>1001 - 3000 GT</t>
  </si>
  <si>
    <t>&gt; 3000 GT (Capped at 5000 GT)</t>
  </si>
  <si>
    <t>SHIPS LAYING UP - PER METRE EACH DAY OR PART OF A DAY</t>
  </si>
  <si>
    <t>Under 30 m</t>
  </si>
  <si>
    <t>Over 30 m</t>
  </si>
  <si>
    <t xml:space="preserve">PASSENGER DUES </t>
  </si>
  <si>
    <t>Passengers</t>
  </si>
  <si>
    <t>Cruise Passengers ISPS Security Charge</t>
  </si>
  <si>
    <t>Private Cars</t>
  </si>
  <si>
    <t>Private Motorcycle</t>
  </si>
  <si>
    <t>Caravan or Caravanette</t>
  </si>
  <si>
    <t>Small Commercial Vessel Permit Holders</t>
  </si>
  <si>
    <t>FREIGHT / FUEL DUES – PER TONNE OR PART THEREOF</t>
  </si>
  <si>
    <t>Freight – Containerised / General</t>
  </si>
  <si>
    <t>Heavy Fuel Oil</t>
  </si>
  <si>
    <t>Liquid Fuel</t>
  </si>
  <si>
    <t>Freight - Bulk</t>
  </si>
  <si>
    <t>Unaccompanied Cars</t>
  </si>
  <si>
    <t>FREIGHT FACILITIES CHARGES</t>
  </si>
  <si>
    <t>Ro Ro Charges: Commercial Vehicles / Trailers / Pods</t>
  </si>
  <si>
    <t>Up to 2.99 metres</t>
  </si>
  <si>
    <t>3 metres to 9.9 metres</t>
  </si>
  <si>
    <t>Over 10 metres</t>
  </si>
  <si>
    <t>Lo Lo Charges</t>
  </si>
  <si>
    <t>Commercial crane per tonne</t>
  </si>
  <si>
    <t>PILOTAGE</t>
  </si>
  <si>
    <t>06:00 – 23:00 Ship less than 70 metres in length – each metre or part metre</t>
  </si>
  <si>
    <t>06:00 – 23:00 Ship 70 metres or more in length – each metre or part metre</t>
  </si>
  <si>
    <t>23:00 – 06:00 Ship less than 70 metres in length – each metre or part metre</t>
  </si>
  <si>
    <t>23:00 – 06:00 Ship 70 metres or more in length – each metre or part metre</t>
  </si>
  <si>
    <t>Minimum Dues</t>
  </si>
  <si>
    <t xml:space="preserve">Boarding Dues </t>
  </si>
  <si>
    <t>Cancellation Fee</t>
  </si>
  <si>
    <t>Pilotage by a general pilot of a ship from one harbour to another in Jersey</t>
  </si>
  <si>
    <t>135% above</t>
  </si>
  <si>
    <t>Pilotage by a general pilot of a ship within the territorial waters of Jersey that returns to its harbour of departure</t>
  </si>
  <si>
    <t>175% above</t>
  </si>
  <si>
    <t>Services of a general pilot to move a ship in harbour from one berth to another</t>
  </si>
  <si>
    <t>30% above</t>
  </si>
  <si>
    <t>Services of the pilot where a ship anchors in the roads and later enters the harbour</t>
  </si>
  <si>
    <t>150% above</t>
  </si>
  <si>
    <t>For each boarding of the ship by the pilot</t>
  </si>
  <si>
    <t>As per ‘Boarding Dues’</t>
  </si>
  <si>
    <t>Boarding outside the pilotage zone</t>
  </si>
  <si>
    <t>200% ‘Boarding Dues’</t>
  </si>
  <si>
    <t>Surcharge for vessels not working and arriving Friday 23:00 to Monday 06:00</t>
  </si>
  <si>
    <t>Dues payable if an operation mentioned above is carried out by a special pilot</t>
  </si>
  <si>
    <t>12% of dues specified</t>
  </si>
  <si>
    <t>Licence and Examination Fees</t>
  </si>
  <si>
    <t>Examination for Pilot’s licence</t>
  </si>
  <si>
    <t>Grant or renewal of Pilot’s licence</t>
  </si>
  <si>
    <t>Pilotage training</t>
  </si>
  <si>
    <t>Two or more pilots trained at same time</t>
  </si>
  <si>
    <t>Additional dues payable in respect of a ship not ready to depart</t>
  </si>
  <si>
    <t>For a period exceeding 30 minutes, but not exceeding 1 hour</t>
  </si>
  <si>
    <t>For each succeeding hour or part of an hour</t>
  </si>
  <si>
    <t>Services beyond territorial waters</t>
  </si>
  <si>
    <t>Minimum for first three hours</t>
  </si>
  <si>
    <t>Following 6 hours – per hour</t>
  </si>
  <si>
    <t>Subsequent hours + reasonable travelling expenses if appropriate</t>
  </si>
  <si>
    <t>QUAY RENTAL CHARGES</t>
  </si>
  <si>
    <t>1. Flats, trailers, containers and equipment:</t>
  </si>
  <si>
    <t>a. Not more than 3 metres long</t>
  </si>
  <si>
    <t>b. More than 3 but not more than 6 metres long</t>
  </si>
  <si>
    <t>c. More than 6 but less than7 metres long</t>
  </si>
  <si>
    <t>d. More than 7 but less than 8 metres long</t>
  </si>
  <si>
    <t>e. More than 8 but less than 10 metres long</t>
  </si>
  <si>
    <t>f. More than 10 but less than 12 metres long</t>
  </si>
  <si>
    <t>g. More than 12 metres long</t>
  </si>
  <si>
    <t>2. Empty vehicles other than trailers per day or part of a day</t>
  </si>
  <si>
    <t>3. Per 10 square metres or part thereof per day or part thereof</t>
  </si>
  <si>
    <t>4. Annual charge – up to 13.5 metre trailer space</t>
  </si>
  <si>
    <t>5. Elizabeth Terminal Area  - up to 13.5 metre trailer space</t>
  </si>
  <si>
    <t>Description of goods</t>
  </si>
  <si>
    <t>1. Inbound goods not specified in item 2 of this Part of this Schedule</t>
  </si>
  <si>
    <t>2. Inbound vehicles for trade and unaccompanied vehicles (other than vehicles being shipped for the use of a person travelling to the Island separately</t>
  </si>
  <si>
    <t>3. Outbound empty trailers, flats and containers</t>
  </si>
  <si>
    <t>4. Any vehicle not specified in item 2 of this Part of this Schedule</t>
  </si>
  <si>
    <t>5. Any goods not otherwise specified in this Part of this Schedule</t>
  </si>
  <si>
    <t>6. Outbound cargo for bulk carriers</t>
  </si>
  <si>
    <t>PORTS VESSELS</t>
  </si>
  <si>
    <t>Minimum charge 1 hour, thereafter hourly including part thereof</t>
  </si>
  <si>
    <t>Band 1: Normal Charges – Mon to Thu 0800-1630, Fri 0800-1400</t>
  </si>
  <si>
    <t>Ports Tug</t>
  </si>
  <si>
    <t>Ports Cutters and Launches</t>
  </si>
  <si>
    <t>Band 2: Overtime – Mon to Thu 0000-0800 &amp; 1630-2359, Fri 0000-0800 &amp; 1400-2359, Sat &amp; Sun 0000-2359</t>
  </si>
  <si>
    <t>Band 3: Bank Holidays</t>
  </si>
  <si>
    <t>Band 4: Community: Band 1 hours only</t>
  </si>
  <si>
    <t>Fishermen</t>
  </si>
  <si>
    <t>Up to 7 m per annum</t>
  </si>
  <si>
    <t>7 - 10 m per annum</t>
  </si>
  <si>
    <t>10 - 15 m per annum</t>
  </si>
  <si>
    <t>Over 15 m per annum</t>
  </si>
  <si>
    <t>Increase</t>
  </si>
  <si>
    <t>DAILY RATES - LA COLLETTE YACHT BASIN, ELIZABETH MARINA, ST HELIER MARINA OR ALBERT PIER PONTOONS</t>
  </si>
  <si>
    <t>Weekly rates – six times daily rate if paid in advance. Max length to be 20 metres, subject to vessel displacement and space available</t>
  </si>
  <si>
    <t>Up to 7.99 m</t>
  </si>
  <si>
    <t>8 – 9.99 m</t>
  </si>
  <si>
    <t>10 – 11.99 m</t>
  </si>
  <si>
    <t>12 – 13.99 m</t>
  </si>
  <si>
    <t>14 – 15.99 m</t>
  </si>
  <si>
    <t>16 – 19.99 m</t>
  </si>
  <si>
    <t>Over 20 m – per m</t>
  </si>
  <si>
    <t>ANNUAL CONTRACT - PER METRE IF PAID QUARTERLY IN ADVANCE</t>
  </si>
  <si>
    <t>La Collette Yacht Basin – Up to 5.2m without individual berth</t>
  </si>
  <si>
    <t>La Collette Yacht Basin – Over 5.2m or with individual berth</t>
  </si>
  <si>
    <t>St Helier Marina / Albert Pier</t>
  </si>
  <si>
    <t>Elizabeth Marina</t>
  </si>
  <si>
    <t>Albert Pier</t>
  </si>
  <si>
    <t>SUMMER CONTRACTS</t>
  </si>
  <si>
    <t>St Helier and Elizabeth - Summer Contracts (1st May to 30th September) per metre per month</t>
  </si>
  <si>
    <t>La Collette - Summer Contracts (1st May to 30th September) per metre per month</t>
  </si>
  <si>
    <t>Albert Pier Berth - Summer Contracts (1st May to 30th September) per metre per month</t>
  </si>
  <si>
    <t>WINTER CONTRACTS</t>
  </si>
  <si>
    <t>St Helier and Elizabeth - Winter Contracts (1st October to 30th April) per metre per month</t>
  </si>
  <si>
    <t>La Collette - Winter Contracts (1st October to 30th April) per metre per month</t>
  </si>
  <si>
    <t>Albert Pier Berth  - Winter Contracts (1st October to 30th April) per metre per month</t>
  </si>
  <si>
    <t>HOLDING PONTOONS - ST HELIER, ELIZABETH, LA COLLETTE (EXCLUDING ALBERT PIER)</t>
  </si>
  <si>
    <t>NB: Ships other than a single hulled boat moored at La Collette Yacht Basin, St Helier and Elizabeth Marina – dues as above plus 50%</t>
  </si>
  <si>
    <t xml:space="preserve">ANNUAL MOORING CHARGES </t>
  </si>
  <si>
    <t>St Helier, St Aubin's Inner Harbour and Gorey</t>
  </si>
  <si>
    <t>Min Charge</t>
  </si>
  <si>
    <t>Per loa m</t>
  </si>
  <si>
    <t>St Brelades Bay, Bonne Nuit, Bouley Bay, Rozel</t>
  </si>
  <si>
    <t>Belcroute, St Catherine's, La Rocque, and St Aubin's Outer Moorings, Bouley Bay Outer Moorings</t>
  </si>
  <si>
    <t>Per sq m</t>
  </si>
  <si>
    <t>VISITORS - ST AUBIN, GOREY</t>
  </si>
  <si>
    <t>Up to 5.99 m</t>
  </si>
  <si>
    <t>6 – 9.99 m</t>
  </si>
  <si>
    <t>14 – 19.99 m</t>
  </si>
  <si>
    <t>20 – 25 m</t>
  </si>
  <si>
    <t>GOREY &amp; ST AUBIN CRANE</t>
  </si>
  <si>
    <t>Per Lift – Labour Supplied</t>
  </si>
  <si>
    <t>Per Lift – Own Labour</t>
  </si>
  <si>
    <t>GOREY &amp; ST AUBIN WORKING BAY</t>
  </si>
  <si>
    <t>For up to 10 days</t>
  </si>
  <si>
    <t>BOATS ON QUAYS – PER SQUARE METRE PER MONTH</t>
  </si>
  <si>
    <t>Annual or GUB Marina agreements – no charge during winter period</t>
  </si>
  <si>
    <t>Bonne Nuit, Rozel, Bouley Bay, Gorey, St Aubin and St Helier, St Catherine &amp; St Brelade</t>
  </si>
  <si>
    <t>BOAT HOIST &amp; PARK and CRANES</t>
  </si>
  <si>
    <t>Quick Turn Around (2015 Product)</t>
  </si>
  <si>
    <t>1 Hour</t>
  </si>
  <si>
    <t>1.5 Hour</t>
  </si>
  <si>
    <t>2 Hour</t>
  </si>
  <si>
    <t>Less than 4.2m beam boat</t>
  </si>
  <si>
    <t>Per lift per metre of length</t>
  </si>
  <si>
    <t>Standard</t>
  </si>
  <si>
    <t>Licensed</t>
  </si>
  <si>
    <t>Minimum Charge</t>
  </si>
  <si>
    <t>Relocation within Boat Park</t>
  </si>
  <si>
    <t>Quick Turnaround (Boat remains in hoist)</t>
  </si>
  <si>
    <t>Lift and return to same position</t>
  </si>
  <si>
    <t>Greater than 4.2m beam boat</t>
  </si>
  <si>
    <t>Minimum Charge (over 20 m)</t>
  </si>
  <si>
    <t>LA COLLETTE BOAT MAINTENANCE PARK – PER SQUARE METRE PER MONTH</t>
  </si>
  <si>
    <t>Long stay flat rates to be agreed prior to lift out and subject to season</t>
  </si>
  <si>
    <t>Boats not hoisted – first month</t>
  </si>
  <si>
    <t>Boats hoisted – first two weeks</t>
  </si>
  <si>
    <t>Boats hoisted – second two weeks</t>
  </si>
  <si>
    <t>Second month</t>
  </si>
  <si>
    <t>Third month</t>
  </si>
  <si>
    <t>After third month</t>
  </si>
  <si>
    <t>Storage per day</t>
  </si>
  <si>
    <t>ADMINISTRATION</t>
  </si>
  <si>
    <t>Entry or Re-Entry on Moorings / Marina Waiting List</t>
  </si>
  <si>
    <t>Berth Change / Amendment to Details</t>
  </si>
  <si>
    <t>Retention of boat number (Up to 3 years)</t>
  </si>
  <si>
    <t>Daily rate invoicing / Administration Charge</t>
  </si>
  <si>
    <t>Replace certificate of Registry for vessels registered as per inshore safety regulations</t>
  </si>
  <si>
    <t>EVENTS</t>
  </si>
  <si>
    <t>Up to 12m - per day</t>
  </si>
  <si>
    <t>Over 12m - per day</t>
  </si>
  <si>
    <t>TOWAGE BY MARINA DORY WITHIN HARBOUR AND NEAR APPROACHES</t>
  </si>
  <si>
    <t>Per tow – on station / duty</t>
  </si>
  <si>
    <t>Per tow – off station</t>
  </si>
  <si>
    <t>Visiting yachts</t>
  </si>
  <si>
    <t>Hourly Rate, labour services</t>
  </si>
  <si>
    <t>BLOCK BOOKINGS - PER DAY OR PART THEREOF (MULTI HULL x 1.5)</t>
  </si>
  <si>
    <t>Single hull under 7 m</t>
  </si>
  <si>
    <t>Single hull 7-10 m</t>
  </si>
  <si>
    <t>Single hull 10 – 15 m</t>
  </si>
  <si>
    <t>Single hull over 15 m</t>
  </si>
  <si>
    <t>St Aubin’s Pads (per week or part)</t>
  </si>
  <si>
    <t>ELECTRICITY CHARGES</t>
  </si>
  <si>
    <t>Standing Charge - Correct at time of publication</t>
  </si>
  <si>
    <t>Unit Charge</t>
  </si>
  <si>
    <t>As per JEC published rates</t>
  </si>
  <si>
    <t>Visitors/Daily Rates</t>
  </si>
  <si>
    <t>Up to 12 metre</t>
  </si>
  <si>
    <t>12 - 19.99 metre</t>
  </si>
  <si>
    <t>20 - 24.99 metre</t>
  </si>
  <si>
    <t>Over 25 metre</t>
  </si>
  <si>
    <t>STORMBOUND RATES</t>
  </si>
  <si>
    <t xml:space="preserve">Stormbound arrangements for safe berthing available on application and are subject to conditions and discretion of Marina </t>
  </si>
  <si>
    <t>P.O.A.</t>
  </si>
  <si>
    <t>Annual Charge</t>
  </si>
  <si>
    <t xml:space="preserve">Albert Pier </t>
  </si>
  <si>
    <t>New North Quay</t>
  </si>
  <si>
    <t>New North Quay – shared spaces</t>
  </si>
  <si>
    <t>La Folie</t>
  </si>
  <si>
    <t>Per weigh – labour supplied</t>
  </si>
  <si>
    <t>Per weigh – own labour</t>
  </si>
  <si>
    <t>MARINA PARKING PERMITS</t>
  </si>
  <si>
    <t>Marina Contract</t>
  </si>
  <si>
    <t>Elizabeth</t>
  </si>
  <si>
    <t>Monthly Rate (Short term contracts)</t>
  </si>
  <si>
    <t>Trade (Non Members)</t>
  </si>
  <si>
    <t>Trade (Jersey Marine Traders Federation)</t>
  </si>
  <si>
    <t>St Aubin</t>
  </si>
  <si>
    <t>Replacement Permit</t>
  </si>
  <si>
    <t>La Folie (Daily)</t>
  </si>
  <si>
    <t>La Folie (Weekly)</t>
  </si>
  <si>
    <t>La Folie (Monthly)</t>
  </si>
  <si>
    <t>Short Stay Car Park, per half hour or part thereof</t>
  </si>
  <si>
    <t>Long Stay Car Park, per hour or part thereof</t>
  </si>
  <si>
    <t>Airport Staff Car Park - Annual Charge</t>
  </si>
  <si>
    <t>Cargo Staff Car Park - Annual Charge</t>
  </si>
  <si>
    <t>COMMERCIAL AIRCRAFT DUES</t>
  </si>
  <si>
    <t>Weight &gt; 3 tonnes or commercially operated</t>
  </si>
  <si>
    <t>Per metric tonne</t>
  </si>
  <si>
    <t>Per passenger</t>
  </si>
  <si>
    <t>Per passenger - security charge</t>
  </si>
  <si>
    <t>Freight - bulk contract newspapers - per 10 kilograms (minimum £5.00)</t>
  </si>
  <si>
    <t>Freight - other (minimum £5.00)</t>
  </si>
  <si>
    <t>Practice approach - per metic tonne</t>
  </si>
  <si>
    <t>PRIVATE AIRCRAFT CHARGES NOT EXCEEDING 8 METRIC TONNES</t>
  </si>
  <si>
    <t>Landing - per 1/2 metric tonne (minimum £8.20)</t>
  </si>
  <si>
    <t>For each practice approach per metric tonne of part thereof</t>
  </si>
  <si>
    <t>PRIVATE, EMPTY, TRAINING, TEST AIRCRAFT - EXCEEDING 8 METRIC TONNES</t>
  </si>
  <si>
    <t>For each landing and departure per metric tonne of part thereof</t>
  </si>
  <si>
    <t>LOCALLY BASED AIRCRAFT CHARGES</t>
  </si>
  <si>
    <t>per metric tonne or part thereof</t>
  </si>
  <si>
    <t xml:space="preserve">Not exceeding 1 metric tonnes                                                  </t>
  </si>
  <si>
    <t>Exceeding 1 but not 1.5 metric tonne </t>
  </si>
  <si>
    <t xml:space="preserve">Exceeding 1.5 but not exceeding 2 metric tonne                </t>
  </si>
  <si>
    <t xml:space="preserve">Exceeding 2 but not exceeding 2.5 metric tonne                </t>
  </si>
  <si>
    <t xml:space="preserve">Exceeding 2.5 but not exceeding 3 metric tonne                </t>
  </si>
  <si>
    <t>JERSEY AERO CLUB AIRCRAFT DUES</t>
  </si>
  <si>
    <t>Aircraft owned and operated by the Club - per annum</t>
  </si>
  <si>
    <t>1st January each year</t>
  </si>
  <si>
    <t>AIRPORT OUT-OF-OPENING HOURS DUES</t>
  </si>
  <si>
    <t>For each arrival and departure outside normal opening hours - additional dues</t>
  </si>
  <si>
    <t>After normal hours of closure but before 22:00</t>
  </si>
  <si>
    <t>22:00 to 22:30</t>
  </si>
  <si>
    <t>22:30 to 23:00</t>
  </si>
  <si>
    <t>23:00 to 23:30</t>
  </si>
  <si>
    <t>22:30 to midnight</t>
  </si>
  <si>
    <t>Midnight to 05:30</t>
  </si>
  <si>
    <t>05:30 - 06:00</t>
  </si>
  <si>
    <t>06:00 - 06:30</t>
  </si>
  <si>
    <t>06:30 - 07:00</t>
  </si>
  <si>
    <t>whether or not an aircraft arrived or departed</t>
  </si>
  <si>
    <t>AIRCRAFT PARKING DUES (EXCLUDING LOCALLY BASED AIRCRAFT)</t>
  </si>
  <si>
    <t>First metric tonne (per 24 hours)</t>
  </si>
  <si>
    <t>Each additional tonne (per 24 hours)</t>
  </si>
  <si>
    <t xml:space="preserve"> -exceeding 3 metric tonnes</t>
  </si>
  <si>
    <t xml:space="preserve"> - other aircraft</t>
  </si>
  <si>
    <t>PIER PARKING STANDS DUES</t>
  </si>
  <si>
    <t>From when a direction or order is given to move the aircraft to when this is complied with</t>
  </si>
  <si>
    <t>Pier Parking Stand - First Hour</t>
  </si>
  <si>
    <t>Pier Parking Stand - Subsequent Hours</t>
  </si>
  <si>
    <t>OPERATIONAL SERVICES</t>
  </si>
  <si>
    <t>Aircraft Recovery</t>
  </si>
  <si>
    <t>Aircraft Towing (Per Occurrence)</t>
  </si>
  <si>
    <t>Airside Vehicle Permit (Per Permit)</t>
  </si>
  <si>
    <t>Airside Driving Permit (Per Permit)</t>
  </si>
  <si>
    <t>TERMINAL SERVICES</t>
  </si>
  <si>
    <t>Miscellaneous coaching</t>
  </si>
  <si>
    <t>Terminal Services Support</t>
  </si>
  <si>
    <t>ARFFS CALL OUT</t>
  </si>
  <si>
    <t>Normal operational hours</t>
  </si>
  <si>
    <t>Out of hours</t>
  </si>
  <si>
    <t>ENVIRONMENTAL</t>
  </si>
  <si>
    <t>Spillage clean‐up</t>
  </si>
  <si>
    <t>Spillage penalty for repeat offences</t>
  </si>
  <si>
    <t>Engineering Services</t>
  </si>
  <si>
    <t>Engineering Manager, per hour or part thereof</t>
  </si>
  <si>
    <t>Engineering Technicians Normal Hours, for 4 hours, £45 per hour or part thereof</t>
  </si>
  <si>
    <t>Additional Hour</t>
  </si>
  <si>
    <t>Engineering Technicians out of hours, for 4 hours, £60 per hour or part thereof</t>
  </si>
  <si>
    <t>FIXED GROUND POWER (FEGP)</t>
  </si>
  <si>
    <t>per hour or part thereof</t>
  </si>
  <si>
    <t>Revenue</t>
  </si>
  <si>
    <t>Assets</t>
  </si>
  <si>
    <t>Working capital</t>
  </si>
  <si>
    <t>Actual</t>
  </si>
  <si>
    <t>Time period</t>
  </si>
  <si>
    <t>2025 H1</t>
  </si>
  <si>
    <t>2025 H2</t>
  </si>
  <si>
    <t>2026 H1</t>
  </si>
  <si>
    <t>2026 H2</t>
  </si>
  <si>
    <t>2027 H1</t>
  </si>
  <si>
    <t>2027 H2</t>
  </si>
  <si>
    <t>2028 H1</t>
  </si>
  <si>
    <t>2028 H2</t>
  </si>
  <si>
    <t>2029 H1</t>
  </si>
  <si>
    <t>2029 H2</t>
  </si>
  <si>
    <t>Operating expenditure</t>
  </si>
  <si>
    <t>Total capital expenditure</t>
  </si>
  <si>
    <t>Airport capital expenditure (including masterplan)</t>
  </si>
  <si>
    <t>Airport masterplan capital expenditure</t>
  </si>
  <si>
    <t>Seaport capital expenditure (including masterplan)</t>
  </si>
  <si>
    <t>Reporting year</t>
  </si>
  <si>
    <t>Mean capital employed (total assets +/- working capital)</t>
  </si>
  <si>
    <t>Cells will calculate automatically, please do not input data</t>
  </si>
  <si>
    <t>Actual capital expenditure - 2025</t>
  </si>
  <si>
    <t>Q1 2025</t>
  </si>
  <si>
    <t>Q2 2025</t>
  </si>
  <si>
    <t>Q3 2025</t>
  </si>
  <si>
    <t>Q4 2025</t>
  </si>
  <si>
    <t>Total 2025</t>
  </si>
  <si>
    <t>Actual capital expenditure - 2026</t>
  </si>
  <si>
    <t>Q1 2026</t>
  </si>
  <si>
    <t>Q2 2026</t>
  </si>
  <si>
    <t>Q3 2026</t>
  </si>
  <si>
    <t>Q4 2026</t>
  </si>
  <si>
    <t>Total 2026</t>
  </si>
  <si>
    <t>Actual capital expenditure - 2027</t>
  </si>
  <si>
    <t>Q1 2027</t>
  </si>
  <si>
    <t>Q2 2027</t>
  </si>
  <si>
    <t>Q3 2027</t>
  </si>
  <si>
    <t>Q4 2027</t>
  </si>
  <si>
    <t>Total 2027</t>
  </si>
  <si>
    <r>
      <t xml:space="preserve">Local craft – stay limited to 12 hours in any </t>
    </r>
    <r>
      <rPr>
        <b/>
        <sz val="10"/>
        <rFont val="Arial"/>
        <family val="2"/>
        <scheme val="minor"/>
      </rPr>
      <t>24</t>
    </r>
    <r>
      <rPr>
        <sz val="10"/>
        <rFont val="Arial"/>
        <family val="2"/>
        <scheme val="minor"/>
      </rPr>
      <t xml:space="preserve"> hours</t>
    </r>
  </si>
  <si>
    <t>GST included (Y/N)</t>
  </si>
  <si>
    <t>JERSEY AIRPORT - PUBLIC CAR PARKING</t>
  </si>
  <si>
    <t>JERSEY AIRPORT - NON PUBLIC CAR PARKING</t>
  </si>
  <si>
    <t>JERSEY HARBOUR PARKING - PRIVATE MONTHLY PARKING</t>
  </si>
  <si>
    <t>JERSEY HARBOUR PARKING - PORT PARKING PERMITS</t>
  </si>
  <si>
    <t>JERSEY HARBOUR PARKING - WEIGHBRIDGE</t>
  </si>
  <si>
    <r>
      <t>2</t>
    </r>
    <r>
      <rPr>
        <b/>
        <u/>
        <vertAlign val="superscript"/>
        <sz val="10"/>
        <color theme="1"/>
        <rFont val="Arial"/>
        <family val="2"/>
        <scheme val="minor"/>
      </rPr>
      <t>nd</t>
    </r>
    <r>
      <rPr>
        <b/>
        <u/>
        <sz val="10"/>
        <color theme="1"/>
        <rFont val="Arial"/>
        <family val="2"/>
        <scheme val="minor"/>
      </rPr>
      <t xml:space="preserve"> Category</t>
    </r>
  </si>
  <si>
    <r>
      <t>1</t>
    </r>
    <r>
      <rPr>
        <b/>
        <u/>
        <vertAlign val="superscript"/>
        <sz val="10"/>
        <color theme="1"/>
        <rFont val="Arial"/>
        <family val="2"/>
        <scheme val="minor"/>
      </rPr>
      <t>st</t>
    </r>
    <r>
      <rPr>
        <b/>
        <u/>
        <sz val="10"/>
        <color theme="1"/>
        <rFont val="Arial"/>
        <family val="2"/>
        <scheme val="minor"/>
      </rPr>
      <t xml:space="preserve"> Category</t>
    </r>
  </si>
  <si>
    <t xml:space="preserve"> 2025-2029</t>
  </si>
  <si>
    <t>Date sent</t>
  </si>
  <si>
    <t>Additional information</t>
  </si>
  <si>
    <t>Cells for data input</t>
  </si>
  <si>
    <t>Price control reporting</t>
  </si>
  <si>
    <t>Capital expenditure reporting</t>
  </si>
  <si>
    <t>Returns on assets (Returns/Total Assets)</t>
  </si>
  <si>
    <t>Total assets (Assets + Capital expenditure)</t>
  </si>
  <si>
    <t>Harbour masterplan capital expenditure</t>
  </si>
  <si>
    <t>Returns [Revenue - (Operating expenditure - depreciation)]</t>
  </si>
  <si>
    <t xml:space="preserve">Pricing Framework Compliance and Monitoring - Ports of Jersey </t>
  </si>
  <si>
    <t>Jersey Marinas  - List of charges</t>
  </si>
  <si>
    <t>Pilotage - List of charges</t>
  </si>
  <si>
    <t>Quay rentals - List of charges</t>
  </si>
  <si>
    <t>Port vessels - List of charges</t>
  </si>
  <si>
    <t>Fishermen - List of charges</t>
  </si>
  <si>
    <t>Jersey Airport - List of charges</t>
  </si>
  <si>
    <t>Commercial Port - List of charges</t>
  </si>
  <si>
    <r>
      <t>The reporting requirements differ by area - please follow Direction 2 (set out below) to complete the template. Further useful information is also provided within the Final Decision. For each submission please send the spreadsheet completed to info@jcra.je, titled '</t>
    </r>
    <r>
      <rPr>
        <i/>
        <sz val="9"/>
        <rFont val="Arial"/>
        <family val="2"/>
        <scheme val="minor"/>
      </rPr>
      <t>PoJ reporting - dd mm yyyy</t>
    </r>
    <r>
      <rPr>
        <sz val="9"/>
        <rFont val="Arial"/>
        <family val="2"/>
        <scheme val="minor"/>
      </rPr>
      <t xml:space="preserve">' (where the directions being reported are clearly identified), with the relevant Case Officers CC'd. Explanatory notes (for requirements 1 - capital expenditure report and 2 - price control report) should be sent as separate documents.
For the avoidance of doubt, the outputs within this workbook will not be made public and are confidential to Ports of Jersey and the Authority. </t>
    </r>
  </si>
  <si>
    <t>Direction 2: Pursuant to Condition 5.1 of the Licence
2.    In order to verify direction 1, the Authority requires that Ports of Jersey shall provide:
2.1  Capital expenditure report - within 20 working days of the last day of each quarter, for years one to three of the control, the information set out in the Excel template published alongside these directions together with an explanatory note with respect to capital expenditure. 
2.2  Price control report - within 20 working days of the last day of each half year, for each year of the control, the information set out in the Excel template annexed to these directions together with an explanatory note with respect to price control reporting. 
2.3  Price notification report - no later than 15 November prior to the start of each year of the control, for each year of the control, the information set out in the Excel template published alongside these directions with respect to price notifications. This will include pricing in each relevant market where Ports of Jersey is dominant.
The submissions under Direction 2 will be in accordance with the framework set out in the Final Decision (JCRA 24/52).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</si>
</sst>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quot;£&quot;#,##0.00_);[Red]\(&quot;£&quot;#,##0.00\)"/>
    <numFmt numFmtId="165" formatCode="_(&quot;£&quot;* #,##0_);_(&quot;£&quot;* \(#,##0\);_(&quot;£&quot;* &quot;-&quot;_);_(@_)"/>
    <numFmt numFmtId="166" formatCode="_(* #,##0.00_);_(* \(#,##0.00\);_(* &quot;-&quot;??_);_(@_)"/>
    <numFmt numFmtId="167" formatCode="&quot;£&quot;#,##0.00"/>
    <numFmt numFmtId="168" formatCode="0.0%"/>
    <numFmt numFmtId="169" formatCode="_-[$£-809]* #,##0.00_-;\-[$£-809]* #,##0.00_-;_-[$£-809]* &quot;-&quot;??_-;_-@_-"/>
    <numFmt numFmtId="170" formatCode="&quot;£&quot;#,##0.00;[Red]&quot;£&quot;#,##0.00"/>
    <numFmt numFmtId="171" formatCode="0.0000%"/>
    <numFmt numFmtId="172" formatCode="0.000%"/>
  </numFmts>
  <fonts count="59" x14ac:knownFonts="1">
    <font>
      <sz val="10"/>
      <name val="Arial"/>
    </font>
    <font>
      <sz val="11"/>
      <color theme="1"/>
      <name val="Arial"/>
      <family val="2"/>
      <scheme val="minor"/>
    </font>
    <font>
      <sz val="11"/>
      <color theme="1"/>
      <name val="Arial"/>
      <family val="2"/>
      <scheme val="minor"/>
    </font>
    <font>
      <sz val="10"/>
      <name val="Arial"/>
      <family val="2"/>
    </font>
    <font>
      <sz val="10"/>
      <color indexed="12"/>
      <name val="Arial"/>
      <family val="2"/>
    </font>
    <font>
      <b/>
      <sz val="16"/>
      <color theme="0"/>
      <name val="Arial"/>
      <family val="2"/>
    </font>
    <font>
      <sz val="10"/>
      <name val="Arial"/>
      <family val="2"/>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0"/>
      <color theme="1"/>
      <name val="Arial"/>
      <family val="2"/>
    </font>
    <font>
      <b/>
      <sz val="10"/>
      <color theme="8"/>
      <name val="Arial"/>
      <family val="2"/>
    </font>
    <font>
      <sz val="10"/>
      <color theme="6"/>
      <name val="Arial"/>
      <family val="2"/>
    </font>
    <font>
      <b/>
      <sz val="12"/>
      <name val="Arial"/>
      <family val="2"/>
    </font>
    <font>
      <u/>
      <sz val="10"/>
      <color theme="10"/>
      <name val="Arial"/>
      <family val="2"/>
    </font>
    <font>
      <b/>
      <sz val="10"/>
      <name val="Arial"/>
      <family val="2"/>
    </font>
    <font>
      <sz val="8"/>
      <name val="Arial"/>
      <family val="2"/>
    </font>
    <font>
      <sz val="10"/>
      <color theme="1"/>
      <name val="Arial"/>
      <family val="2"/>
      <scheme val="minor"/>
    </font>
    <font>
      <b/>
      <sz val="11"/>
      <color theme="1"/>
      <name val="Arial"/>
      <family val="2"/>
      <scheme val="minor"/>
    </font>
    <font>
      <b/>
      <sz val="11"/>
      <name val="Arial"/>
      <family val="2"/>
    </font>
    <font>
      <sz val="12"/>
      <name val="Arial"/>
      <family val="2"/>
    </font>
    <font>
      <sz val="11"/>
      <color theme="1"/>
      <name val="Calibri"/>
      <family val="2"/>
    </font>
    <font>
      <sz val="11"/>
      <color theme="0"/>
      <name val="Calibri"/>
      <family val="2"/>
    </font>
    <font>
      <sz val="10"/>
      <color theme="0"/>
      <name val="Arial"/>
      <family val="2"/>
    </font>
    <font>
      <sz val="10"/>
      <name val="Arial"/>
      <family val="2"/>
      <scheme val="minor"/>
    </font>
    <font>
      <b/>
      <sz val="10"/>
      <color theme="1"/>
      <name val="Arial"/>
      <family val="2"/>
      <scheme val="minor"/>
    </font>
    <font>
      <i/>
      <sz val="10"/>
      <color theme="1"/>
      <name val="Arial"/>
      <family val="2"/>
      <scheme val="minor"/>
    </font>
    <font>
      <b/>
      <sz val="10"/>
      <name val="Arial"/>
      <family val="2"/>
      <scheme val="minor"/>
    </font>
    <font>
      <u/>
      <sz val="10"/>
      <color theme="1"/>
      <name val="Arial"/>
      <family val="2"/>
      <scheme val="minor"/>
    </font>
    <font>
      <sz val="16"/>
      <color theme="0"/>
      <name val="Arial"/>
      <family val="2"/>
      <scheme val="minor"/>
    </font>
    <font>
      <b/>
      <sz val="16"/>
      <color theme="0"/>
      <name val="Arial"/>
      <family val="2"/>
      <scheme val="minor"/>
    </font>
    <font>
      <sz val="12"/>
      <name val="Arial"/>
      <family val="2"/>
      <scheme val="minor"/>
    </font>
    <font>
      <b/>
      <sz val="11"/>
      <name val="Arial"/>
      <family val="2"/>
      <scheme val="minor"/>
    </font>
    <font>
      <sz val="11"/>
      <name val="Arial"/>
      <family val="2"/>
      <scheme val="minor"/>
    </font>
    <font>
      <u/>
      <sz val="11"/>
      <color theme="1"/>
      <name val="Arial"/>
      <family val="2"/>
      <scheme val="minor"/>
    </font>
    <font>
      <i/>
      <sz val="11"/>
      <color theme="1"/>
      <name val="Arial"/>
      <family val="2"/>
      <scheme val="minor"/>
    </font>
    <font>
      <sz val="10"/>
      <color theme="0" tint="-0.34998626667073579"/>
      <name val="Arial"/>
      <family val="2"/>
      <scheme val="minor"/>
    </font>
    <font>
      <i/>
      <sz val="10"/>
      <name val="Arial"/>
      <family val="2"/>
      <scheme val="minor"/>
    </font>
    <font>
      <u/>
      <sz val="10"/>
      <name val="Arial"/>
      <family val="2"/>
      <scheme val="minor"/>
    </font>
    <font>
      <b/>
      <i/>
      <sz val="11"/>
      <color theme="0" tint="-0.499984740745262"/>
      <name val="Arial"/>
      <family val="2"/>
      <scheme val="minor"/>
    </font>
    <font>
      <i/>
      <sz val="11"/>
      <color theme="0" tint="-0.499984740745262"/>
      <name val="Arial"/>
      <family val="2"/>
      <scheme val="minor"/>
    </font>
    <font>
      <b/>
      <i/>
      <sz val="10"/>
      <color theme="1"/>
      <name val="Arial"/>
      <family val="2"/>
      <scheme val="minor"/>
    </font>
    <font>
      <i/>
      <u/>
      <sz val="10"/>
      <color theme="1"/>
      <name val="Arial"/>
      <family val="2"/>
      <scheme val="minor"/>
    </font>
    <font>
      <b/>
      <u/>
      <sz val="10"/>
      <color theme="1"/>
      <name val="Arial"/>
      <family val="2"/>
      <scheme val="minor"/>
    </font>
    <font>
      <b/>
      <u/>
      <vertAlign val="superscript"/>
      <sz val="10"/>
      <color theme="1"/>
      <name val="Arial"/>
      <family val="2"/>
      <scheme val="minor"/>
    </font>
    <font>
      <sz val="12"/>
      <color theme="3"/>
      <name val="Arial"/>
      <family val="2"/>
    </font>
    <font>
      <sz val="10"/>
      <color theme="3"/>
      <name val="Arial"/>
      <family val="2"/>
    </font>
    <font>
      <sz val="10"/>
      <color theme="1" tint="9.9978637043366805E-2"/>
      <name val="Arial"/>
      <family val="2"/>
    </font>
    <font>
      <sz val="9"/>
      <name val="Arial"/>
      <family val="2"/>
      <scheme val="minor"/>
    </font>
    <font>
      <i/>
      <sz val="9"/>
      <name val="Arial"/>
      <family val="2"/>
      <scheme val="minor"/>
    </font>
    <font>
      <i/>
      <sz val="9"/>
      <name val="Arial"/>
      <family val="2"/>
    </font>
    <font>
      <sz val="14"/>
      <name val="Arial"/>
      <family val="2"/>
      <scheme val="minor"/>
    </font>
  </fonts>
  <fills count="26">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bgColor indexed="64"/>
      </patternFill>
    </fill>
    <fill>
      <patternFill patternType="solid">
        <fgColor theme="1" tint="0.89996032593768116"/>
        <bgColor indexed="64"/>
      </patternFill>
    </fill>
    <fill>
      <patternFill patternType="solid">
        <fgColor theme="1" tint="0.89999084444715716"/>
        <bgColor indexed="64"/>
      </patternFill>
    </fill>
    <fill>
      <patternFill patternType="solid">
        <fgColor theme="4"/>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0"/>
        <bgColor indexed="64"/>
      </patternFill>
    </fill>
    <fill>
      <patternFill patternType="solid">
        <fgColor theme="1"/>
        <bgColor indexed="64"/>
      </patternFill>
    </fill>
    <fill>
      <patternFill patternType="solid">
        <fgColor theme="8" tint="0.79998168889431442"/>
        <bgColor indexed="64"/>
      </patternFill>
    </fill>
    <fill>
      <patternFill patternType="lightUp">
        <fgColor theme="7" tint="0.79998168889431442"/>
        <bgColor theme="8" tint="0.79995117038483843"/>
      </patternFill>
    </fill>
    <fill>
      <patternFill patternType="solid">
        <fgColor rgb="FF002060"/>
        <bgColor indexed="64"/>
      </patternFill>
    </fill>
    <fill>
      <patternFill patternType="gray125">
        <fgColor theme="8" tint="0.79998168889431442"/>
        <bgColor theme="0"/>
      </patternFill>
    </fill>
    <fill>
      <patternFill patternType="lightUp">
        <fgColor theme="7" tint="0.79998168889431442"/>
        <bgColor theme="8" tint="0.79998168889431442"/>
      </patternFill>
    </fill>
    <fill>
      <patternFill patternType="solid">
        <fgColor theme="7" tint="0.59999389629810485"/>
        <bgColor indexed="64"/>
      </patternFill>
    </fill>
  </fills>
  <borders count="25">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s>
  <cellStyleXfs count="41">
    <xf numFmtId="0" fontId="0" fillId="0" borderId="0"/>
    <xf numFmtId="0" fontId="5" fillId="2" borderId="0" applyNumberFormat="0" applyAlignment="0" applyProtection="0"/>
    <xf numFmtId="0" fontId="5" fillId="11" borderId="0" applyNumberFormat="0" applyAlignment="0" applyProtection="0"/>
    <xf numFmtId="0" fontId="20" fillId="12" borderId="1" applyNumberFormat="0" applyAlignment="0" applyProtection="0"/>
    <xf numFmtId="0" fontId="17" fillId="12" borderId="7" applyNumberFormat="0" applyAlignment="0" applyProtection="0"/>
    <xf numFmtId="0" fontId="17" fillId="0" borderId="8" applyNumberFormat="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0" applyNumberFormat="0" applyBorder="0" applyAlignment="0" applyProtection="0"/>
    <xf numFmtId="0" fontId="10" fillId="7" borderId="2" applyNumberFormat="0" applyAlignment="0" applyProtection="0"/>
    <xf numFmtId="0" fontId="11" fillId="8" borderId="3" applyNumberFormat="0" applyAlignment="0" applyProtection="0"/>
    <xf numFmtId="0" fontId="12" fillId="8" borderId="2" applyNumberFormat="0" applyAlignment="0" applyProtection="0"/>
    <xf numFmtId="0" fontId="13" fillId="0" borderId="4" applyNumberFormat="0" applyFill="0" applyAlignment="0" applyProtection="0"/>
    <xf numFmtId="0" fontId="14" fillId="9" borderId="5" applyNumberFormat="0" applyAlignment="0" applyProtection="0"/>
    <xf numFmtId="0" fontId="15" fillId="0" borderId="0" applyNumberFormat="0" applyFill="0" applyBorder="0" applyAlignment="0" applyProtection="0"/>
    <xf numFmtId="0" fontId="6" fillId="10" borderId="6" applyNumberFormat="0" applyFont="0" applyAlignment="0" applyProtection="0"/>
    <xf numFmtId="0" fontId="16" fillId="0" borderId="0" applyNumberFormat="0" applyFill="0" applyBorder="0" applyAlignment="0" applyProtection="0"/>
    <xf numFmtId="166" fontId="4" fillId="3" borderId="0"/>
    <xf numFmtId="166" fontId="18" fillId="0" borderId="0"/>
    <xf numFmtId="166" fontId="19" fillId="0" borderId="0"/>
    <xf numFmtId="166" fontId="3" fillId="0" borderId="0"/>
    <xf numFmtId="165" fontId="4" fillId="0" borderId="0"/>
    <xf numFmtId="0" fontId="21" fillId="0" borderId="0" applyNumberFormat="0" applyFill="0" applyBorder="0" applyAlignment="0" applyProtection="0"/>
    <xf numFmtId="0" fontId="24" fillId="0" borderId="0"/>
    <xf numFmtId="0" fontId="3" fillId="0" borderId="0"/>
    <xf numFmtId="166" fontId="4" fillId="3" borderId="0"/>
    <xf numFmtId="166" fontId="18" fillId="0" borderId="0"/>
    <xf numFmtId="166" fontId="19" fillId="0" borderId="0"/>
    <xf numFmtId="166" fontId="3" fillId="0" borderId="0"/>
    <xf numFmtId="165" fontId="4" fillId="0" borderId="0"/>
    <xf numFmtId="166" fontId="3" fillId="0" borderId="0" applyFont="0" applyFill="0" applyBorder="0" applyAlignment="0" applyProtection="0"/>
    <xf numFmtId="9" fontId="3" fillId="0" borderId="0" applyFont="0" applyFill="0" applyBorder="0" applyAlignment="0" applyProtection="0"/>
    <xf numFmtId="0" fontId="2" fillId="0" borderId="0"/>
    <xf numFmtId="0" fontId="29" fillId="14" borderId="0" applyNumberFormat="0" applyBorder="0" applyAlignment="0" applyProtection="0"/>
    <xf numFmtId="0" fontId="28" fillId="15" borderId="0" applyNumberFormat="0" applyBorder="0" applyAlignment="0" applyProtection="0"/>
    <xf numFmtId="0" fontId="29" fillId="16" borderId="0" applyNumberFormat="0" applyBorder="0" applyAlignment="0" applyProtection="0"/>
    <xf numFmtId="0" fontId="28" fillId="17" borderId="0" applyNumberFormat="0" applyBorder="0" applyAlignment="0" applyProtection="0"/>
    <xf numFmtId="0" fontId="28" fillId="0" borderId="0"/>
    <xf numFmtId="9" fontId="28" fillId="0" borderId="0" applyFont="0" applyFill="0" applyBorder="0" applyAlignment="0" applyProtection="0"/>
    <xf numFmtId="0" fontId="28" fillId="0" borderId="0"/>
    <xf numFmtId="9" fontId="2" fillId="0" borderId="0" applyFont="0" applyFill="0" applyBorder="0" applyAlignment="0" applyProtection="0"/>
  </cellStyleXfs>
  <cellXfs count="167">
    <xf numFmtId="0" fontId="0" fillId="0" borderId="0" xfId="0"/>
    <xf numFmtId="0" fontId="3" fillId="0" borderId="0" xfId="0" applyFont="1" applyAlignment="1">
      <alignment horizontal="left"/>
    </xf>
    <xf numFmtId="0" fontId="0" fillId="0" borderId="0" xfId="0" applyAlignment="1">
      <alignment horizontal="left"/>
    </xf>
    <xf numFmtId="0" fontId="31" fillId="0" borderId="0" xfId="0" applyFont="1" applyAlignment="1">
      <alignment horizontal="left"/>
    </xf>
    <xf numFmtId="0" fontId="38" fillId="0" borderId="0" xfId="0" applyFont="1" applyAlignment="1">
      <alignment horizontal="left"/>
    </xf>
    <xf numFmtId="0" fontId="31" fillId="0" borderId="16" xfId="0" applyFont="1" applyBorder="1" applyAlignment="1">
      <alignment horizontal="left"/>
    </xf>
    <xf numFmtId="0" fontId="31" fillId="0" borderId="10" xfId="0" applyFont="1" applyBorder="1" applyAlignment="1">
      <alignment horizontal="left"/>
    </xf>
    <xf numFmtId="0" fontId="31" fillId="0" borderId="19" xfId="0" applyFont="1" applyBorder="1" applyAlignment="1">
      <alignment horizontal="left"/>
    </xf>
    <xf numFmtId="3" fontId="31" fillId="0" borderId="10" xfId="0" applyNumberFormat="1" applyFont="1" applyBorder="1" applyAlignment="1">
      <alignment horizontal="left"/>
    </xf>
    <xf numFmtId="0" fontId="31" fillId="0" borderId="0" xfId="0" applyFont="1" applyAlignment="1">
      <alignment horizontal="left" vertical="center"/>
    </xf>
    <xf numFmtId="0" fontId="31" fillId="0" borderId="15" xfId="0" applyFont="1" applyBorder="1" applyAlignment="1">
      <alignment horizontal="left"/>
    </xf>
    <xf numFmtId="0" fontId="40" fillId="0" borderId="0" xfId="0" applyFont="1" applyAlignment="1">
      <alignment horizontal="left" vertical="center" wrapText="1"/>
    </xf>
    <xf numFmtId="0" fontId="40" fillId="0" borderId="15" xfId="0" applyFont="1" applyBorder="1" applyAlignment="1">
      <alignment horizontal="left" vertical="center" wrapText="1"/>
    </xf>
    <xf numFmtId="0" fontId="31" fillId="0" borderId="15" xfId="0" applyFont="1" applyBorder="1" applyAlignment="1">
      <alignment horizontal="left" vertical="center"/>
    </xf>
    <xf numFmtId="0" fontId="31" fillId="18" borderId="0" xfId="0" applyFont="1" applyFill="1" applyAlignment="1">
      <alignment horizontal="left"/>
    </xf>
    <xf numFmtId="0" fontId="27" fillId="0" borderId="0" xfId="0" applyFont="1" applyAlignment="1">
      <alignment horizontal="left"/>
    </xf>
    <xf numFmtId="0" fontId="20" fillId="13" borderId="13" xfId="0" applyFont="1" applyFill="1" applyBorder="1" applyAlignment="1">
      <alignment horizontal="left"/>
    </xf>
    <xf numFmtId="0" fontId="27" fillId="13" borderId="11" xfId="0" applyFont="1" applyFill="1" applyBorder="1" applyAlignment="1">
      <alignment horizontal="left"/>
    </xf>
    <xf numFmtId="0" fontId="27" fillId="13" borderId="14" xfId="0" applyFont="1" applyFill="1" applyBorder="1" applyAlignment="1">
      <alignment horizontal="left"/>
    </xf>
    <xf numFmtId="0" fontId="22" fillId="0" borderId="15" xfId="0" applyFont="1" applyBorder="1" applyAlignment="1">
      <alignment horizontal="left"/>
    </xf>
    <xf numFmtId="0" fontId="0" fillId="0" borderId="16" xfId="0" applyBorder="1" applyAlignment="1">
      <alignment horizontal="left"/>
    </xf>
    <xf numFmtId="0" fontId="22" fillId="0" borderId="0" xfId="0" applyFont="1" applyAlignment="1">
      <alignment horizontal="left"/>
    </xf>
    <xf numFmtId="0" fontId="3" fillId="0" borderId="19" xfId="0" applyFont="1" applyBorder="1" applyAlignment="1">
      <alignment horizontal="left" vertical="center"/>
    </xf>
    <xf numFmtId="0" fontId="3" fillId="0" borderId="10" xfId="0" applyFont="1" applyBorder="1" applyAlignment="1">
      <alignment horizontal="left" vertical="center" wrapText="1"/>
    </xf>
    <xf numFmtId="0" fontId="26" fillId="0" borderId="16" xfId="0" applyFont="1" applyBorder="1" applyAlignment="1">
      <alignment horizontal="left"/>
    </xf>
    <xf numFmtId="0" fontId="22" fillId="0" borderId="18" xfId="0" applyFont="1" applyBorder="1" applyAlignment="1">
      <alignment horizontal="left"/>
    </xf>
    <xf numFmtId="0" fontId="0" fillId="0" borderId="12" xfId="0" applyBorder="1" applyAlignment="1">
      <alignment horizontal="left"/>
    </xf>
    <xf numFmtId="3" fontId="0" fillId="0" borderId="0" xfId="0" applyNumberFormat="1" applyAlignment="1">
      <alignment horizontal="left"/>
    </xf>
    <xf numFmtId="0" fontId="0" fillId="0" borderId="10" xfId="0" applyBorder="1" applyAlignment="1">
      <alignment horizontal="left"/>
    </xf>
    <xf numFmtId="3" fontId="0" fillId="0" borderId="10" xfId="0" applyNumberFormat="1" applyBorder="1" applyAlignment="1">
      <alignment horizontal="left"/>
    </xf>
    <xf numFmtId="3" fontId="0" fillId="0" borderId="17" xfId="0" applyNumberFormat="1" applyBorder="1" applyAlignment="1">
      <alignment horizontal="left"/>
    </xf>
    <xf numFmtId="0" fontId="3" fillId="0" borderId="15" xfId="0" applyFont="1" applyBorder="1" applyAlignment="1">
      <alignment horizontal="left" wrapText="1"/>
    </xf>
    <xf numFmtId="0" fontId="3" fillId="0" borderId="19" xfId="0" applyFont="1" applyBorder="1" applyAlignment="1">
      <alignment horizontal="left"/>
    </xf>
    <xf numFmtId="3" fontId="0" fillId="20" borderId="0" xfId="0" applyNumberFormat="1" applyFill="1" applyAlignment="1">
      <alignment horizontal="left"/>
    </xf>
    <xf numFmtId="3" fontId="3" fillId="21" borderId="0" xfId="0" applyNumberFormat="1" applyFont="1" applyFill="1" applyAlignment="1">
      <alignment horizontal="left"/>
    </xf>
    <xf numFmtId="0" fontId="36" fillId="22" borderId="0" xfId="22" applyFont="1" applyFill="1" applyAlignment="1">
      <alignment horizontal="left"/>
    </xf>
    <xf numFmtId="0" fontId="37" fillId="22" borderId="0" xfId="2" applyFont="1" applyFill="1" applyAlignment="1">
      <alignment horizontal="left"/>
    </xf>
    <xf numFmtId="0" fontId="37" fillId="0" borderId="0" xfId="2" applyFont="1" applyFill="1" applyAlignment="1">
      <alignment horizontal="left"/>
    </xf>
    <xf numFmtId="3" fontId="31" fillId="0" borderId="10" xfId="0" applyNumberFormat="1" applyFont="1" applyBorder="1" applyAlignment="1">
      <alignment horizontal="left" vertical="center"/>
    </xf>
    <xf numFmtId="3" fontId="31" fillId="0" borderId="17" xfId="0" applyNumberFormat="1" applyFont="1" applyBorder="1" applyAlignment="1">
      <alignment horizontal="left" vertical="center"/>
    </xf>
    <xf numFmtId="0" fontId="40" fillId="0" borderId="0" xfId="0" applyFont="1" applyAlignment="1">
      <alignment horizontal="left" vertical="center"/>
    </xf>
    <xf numFmtId="0" fontId="40" fillId="0" borderId="19" xfId="0" applyFont="1" applyBorder="1" applyAlignment="1">
      <alignment horizontal="left" vertical="center" wrapText="1"/>
    </xf>
    <xf numFmtId="0" fontId="40" fillId="0" borderId="10" xfId="0" applyFont="1" applyBorder="1" applyAlignment="1">
      <alignment horizontal="left" vertical="center" wrapText="1"/>
    </xf>
    <xf numFmtId="0" fontId="31" fillId="18" borderId="0" xfId="0" applyFont="1" applyFill="1" applyAlignment="1">
      <alignment horizontal="left" vertical="center" wrapText="1"/>
    </xf>
    <xf numFmtId="0" fontId="0" fillId="18" borderId="0" xfId="0" applyFill="1"/>
    <xf numFmtId="0" fontId="30" fillId="18" borderId="0" xfId="0" applyFont="1" applyFill="1" applyProtection="1">
      <protection hidden="1"/>
    </xf>
    <xf numFmtId="0" fontId="52" fillId="18" borderId="0" xfId="0" applyFont="1" applyFill="1"/>
    <xf numFmtId="0" fontId="54" fillId="18" borderId="20" xfId="0" applyFont="1" applyFill="1" applyBorder="1"/>
    <xf numFmtId="0" fontId="0" fillId="23" borderId="20" xfId="0" applyFill="1" applyBorder="1" applyAlignment="1">
      <alignment horizontal="left"/>
    </xf>
    <xf numFmtId="0" fontId="31" fillId="0" borderId="0" xfId="0" applyFont="1" applyAlignment="1">
      <alignment horizontal="left" vertical="center" wrapText="1"/>
    </xf>
    <xf numFmtId="0" fontId="39" fillId="0" borderId="11" xfId="0" applyFont="1" applyBorder="1" applyAlignment="1">
      <alignment horizontal="center" vertical="center" wrapText="1"/>
    </xf>
    <xf numFmtId="0" fontId="31" fillId="0" borderId="16" xfId="0" applyFont="1" applyBorder="1" applyAlignment="1">
      <alignment horizontal="left" vertical="center"/>
    </xf>
    <xf numFmtId="3" fontId="31" fillId="18" borderId="0" xfId="0" applyNumberFormat="1" applyFont="1" applyFill="1" applyAlignment="1">
      <alignment horizontal="left" vertical="center"/>
    </xf>
    <xf numFmtId="3" fontId="31" fillId="20" borderId="0" xfId="0" applyNumberFormat="1" applyFont="1" applyFill="1" applyAlignment="1">
      <alignment horizontal="left" vertical="center"/>
    </xf>
    <xf numFmtId="3" fontId="0" fillId="24" borderId="0" xfId="0" applyNumberFormat="1" applyFill="1" applyAlignment="1">
      <alignment horizontal="left"/>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xf>
    <xf numFmtId="0" fontId="31" fillId="13" borderId="20" xfId="0" applyFont="1" applyFill="1" applyBorder="1" applyAlignment="1">
      <alignment horizontal="left" vertical="center" wrapText="1"/>
    </xf>
    <xf numFmtId="0" fontId="31" fillId="19" borderId="20" xfId="0" applyFont="1" applyFill="1" applyBorder="1" applyAlignment="1">
      <alignment horizontal="left" vertical="center" wrapText="1"/>
    </xf>
    <xf numFmtId="0" fontId="32" fillId="13" borderId="21" xfId="32" applyFont="1" applyFill="1" applyBorder="1" applyAlignment="1">
      <alignment horizontal="left" vertical="center" wrapText="1"/>
    </xf>
    <xf numFmtId="0" fontId="1" fillId="13" borderId="21" xfId="32" applyFont="1" applyFill="1" applyBorder="1" applyAlignment="1">
      <alignment horizontal="left" vertical="center" wrapText="1"/>
    </xf>
    <xf numFmtId="0" fontId="31" fillId="19" borderId="0" xfId="0" applyFont="1" applyFill="1" applyAlignment="1">
      <alignment horizontal="left" vertical="center" wrapText="1"/>
    </xf>
    <xf numFmtId="0" fontId="24" fillId="13" borderId="21" xfId="32" applyFont="1" applyFill="1" applyBorder="1" applyAlignment="1">
      <alignment horizontal="left" vertical="center" wrapText="1"/>
    </xf>
    <xf numFmtId="0" fontId="25" fillId="13" borderId="21" xfId="32" applyFont="1" applyFill="1" applyBorder="1" applyAlignment="1">
      <alignment horizontal="left" vertical="center" wrapText="1"/>
    </xf>
    <xf numFmtId="0" fontId="24" fillId="18" borderId="21" xfId="32" applyFont="1" applyFill="1" applyBorder="1" applyAlignment="1">
      <alignment horizontal="left" vertical="center" wrapText="1"/>
    </xf>
    <xf numFmtId="0" fontId="1" fillId="18" borderId="21" xfId="32" applyFont="1" applyFill="1" applyBorder="1" applyAlignment="1">
      <alignment horizontal="left" vertical="center" wrapText="1"/>
    </xf>
    <xf numFmtId="164" fontId="31" fillId="20" borderId="21" xfId="32" applyNumberFormat="1" applyFont="1" applyFill="1" applyBorder="1" applyAlignment="1">
      <alignment horizontal="left" vertical="center" wrapText="1"/>
    </xf>
    <xf numFmtId="10" fontId="1" fillId="20" borderId="21" xfId="32" applyNumberFormat="1" applyFont="1" applyFill="1" applyBorder="1" applyAlignment="1">
      <alignment horizontal="left" vertical="center" wrapText="1"/>
    </xf>
    <xf numFmtId="164" fontId="34" fillId="20" borderId="21" xfId="32" applyNumberFormat="1" applyFont="1" applyFill="1" applyBorder="1" applyAlignment="1">
      <alignment horizontal="left" vertical="center" wrapText="1"/>
    </xf>
    <xf numFmtId="164" fontId="24" fillId="20" borderId="21" xfId="32" applyNumberFormat="1" applyFont="1" applyFill="1" applyBorder="1" applyAlignment="1">
      <alignment horizontal="left" vertical="center" wrapText="1"/>
    </xf>
    <xf numFmtId="0" fontId="50" fillId="18" borderId="21" xfId="32" applyFont="1" applyFill="1" applyBorder="1" applyAlignment="1">
      <alignment horizontal="left" vertical="center" wrapText="1"/>
    </xf>
    <xf numFmtId="10" fontId="24" fillId="18" borderId="21" xfId="40" applyNumberFormat="1" applyFont="1" applyFill="1" applyBorder="1" applyAlignment="1">
      <alignment horizontal="left" vertical="center" wrapText="1"/>
    </xf>
    <xf numFmtId="0" fontId="42" fillId="18" borderId="21" xfId="32" applyFont="1" applyFill="1" applyBorder="1" applyAlignment="1">
      <alignment horizontal="left" vertical="center" wrapText="1"/>
    </xf>
    <xf numFmtId="10" fontId="24" fillId="20" borderId="21" xfId="32" applyNumberFormat="1" applyFont="1" applyFill="1" applyBorder="1" applyAlignment="1">
      <alignment horizontal="left" vertical="center" wrapText="1"/>
    </xf>
    <xf numFmtId="10" fontId="24" fillId="20" borderId="21" xfId="40" applyNumberFormat="1" applyFont="1" applyFill="1" applyBorder="1" applyAlignment="1">
      <alignment horizontal="left" vertical="center" wrapText="1"/>
    </xf>
    <xf numFmtId="10" fontId="31" fillId="20" borderId="21" xfId="32" applyNumberFormat="1" applyFont="1" applyFill="1" applyBorder="1" applyAlignment="1">
      <alignment horizontal="left" vertical="center" wrapText="1"/>
    </xf>
    <xf numFmtId="0" fontId="41" fillId="18" borderId="21" xfId="32" applyFont="1" applyFill="1" applyBorder="1" applyAlignment="1">
      <alignment horizontal="left" vertical="center" wrapText="1"/>
    </xf>
    <xf numFmtId="172" fontId="24" fillId="20" borderId="21" xfId="40" applyNumberFormat="1" applyFont="1" applyFill="1" applyBorder="1" applyAlignment="1">
      <alignment horizontal="left" vertical="center" wrapText="1"/>
    </xf>
    <xf numFmtId="164" fontId="34" fillId="18" borderId="21" xfId="32" applyNumberFormat="1" applyFont="1" applyFill="1" applyBorder="1" applyAlignment="1">
      <alignment horizontal="left" vertical="center" wrapText="1"/>
    </xf>
    <xf numFmtId="164" fontId="31" fillId="18" borderId="21" xfId="32" applyNumberFormat="1" applyFont="1" applyFill="1" applyBorder="1" applyAlignment="1">
      <alignment horizontal="left" vertical="center" wrapText="1"/>
    </xf>
    <xf numFmtId="10" fontId="24" fillId="18" borderId="21" xfId="32" applyNumberFormat="1" applyFont="1" applyFill="1" applyBorder="1" applyAlignment="1">
      <alignment horizontal="left" vertical="center" wrapText="1"/>
    </xf>
    <xf numFmtId="172" fontId="24" fillId="18" borderId="21" xfId="40" applyNumberFormat="1" applyFont="1" applyFill="1" applyBorder="1" applyAlignment="1">
      <alignment horizontal="left" vertical="center" wrapText="1"/>
    </xf>
    <xf numFmtId="10" fontId="24" fillId="13" borderId="21" xfId="32" applyNumberFormat="1" applyFont="1" applyFill="1" applyBorder="1" applyAlignment="1">
      <alignment horizontal="left" vertical="center" wrapText="1"/>
    </xf>
    <xf numFmtId="0" fontId="32" fillId="18" borderId="21" xfId="32" applyFont="1" applyFill="1" applyBorder="1" applyAlignment="1">
      <alignment horizontal="left" vertical="center" wrapText="1"/>
    </xf>
    <xf numFmtId="167" fontId="24" fillId="18" borderId="21" xfId="32" applyNumberFormat="1" applyFont="1" applyFill="1" applyBorder="1" applyAlignment="1">
      <alignment horizontal="left" vertical="center" wrapText="1"/>
    </xf>
    <xf numFmtId="168" fontId="24" fillId="18" borderId="21" xfId="32" applyNumberFormat="1" applyFont="1" applyFill="1" applyBorder="1" applyAlignment="1">
      <alignment horizontal="left" vertical="center" wrapText="1"/>
    </xf>
    <xf numFmtId="171" fontId="24" fillId="18" borderId="21" xfId="40" applyNumberFormat="1" applyFont="1" applyFill="1" applyBorder="1" applyAlignment="1">
      <alignment horizontal="left" vertical="center" wrapText="1"/>
    </xf>
    <xf numFmtId="0" fontId="31" fillId="20" borderId="21" xfId="32" applyFont="1" applyFill="1" applyBorder="1" applyAlignment="1">
      <alignment horizontal="left" vertical="center" wrapText="1"/>
    </xf>
    <xf numFmtId="9" fontId="43" fillId="20" borderId="21" xfId="32" applyNumberFormat="1" applyFont="1" applyFill="1" applyBorder="1" applyAlignment="1">
      <alignment horizontal="left" vertical="center" wrapText="1"/>
    </xf>
    <xf numFmtId="171" fontId="24" fillId="20" borderId="21" xfId="40" applyNumberFormat="1" applyFont="1" applyFill="1" applyBorder="1" applyAlignment="1">
      <alignment horizontal="left" vertical="center" wrapText="1"/>
    </xf>
    <xf numFmtId="0" fontId="1" fillId="18" borderId="0" xfId="32" applyFont="1" applyFill="1" applyAlignment="1">
      <alignment horizontal="left" vertical="center" wrapText="1"/>
    </xf>
    <xf numFmtId="0" fontId="25" fillId="18" borderId="0" xfId="32" applyFont="1" applyFill="1" applyAlignment="1">
      <alignment horizontal="left" vertical="center" wrapText="1"/>
    </xf>
    <xf numFmtId="0" fontId="46" fillId="18" borderId="0" xfId="32" applyFont="1" applyFill="1" applyAlignment="1">
      <alignment horizontal="left" vertical="center" wrapText="1"/>
    </xf>
    <xf numFmtId="0" fontId="47" fillId="18" borderId="0" xfId="32" applyFont="1" applyFill="1" applyAlignment="1">
      <alignment horizontal="left" vertical="center" wrapText="1"/>
    </xf>
    <xf numFmtId="0" fontId="31" fillId="18" borderId="21" xfId="32" applyFont="1" applyFill="1" applyBorder="1" applyAlignment="1">
      <alignment horizontal="left" vertical="center" wrapText="1"/>
    </xf>
    <xf numFmtId="9" fontId="43" fillId="18" borderId="21" xfId="32" applyNumberFormat="1" applyFont="1" applyFill="1" applyBorder="1" applyAlignment="1">
      <alignment horizontal="left" vertical="center" wrapText="1"/>
    </xf>
    <xf numFmtId="0" fontId="32" fillId="18" borderId="0" xfId="32" applyFont="1" applyFill="1" applyAlignment="1">
      <alignment horizontal="left" vertical="center" wrapText="1"/>
    </xf>
    <xf numFmtId="10" fontId="24" fillId="18" borderId="0" xfId="40" applyNumberFormat="1" applyFont="1" applyFill="1" applyAlignment="1">
      <alignment horizontal="left" vertical="center" wrapText="1"/>
    </xf>
    <xf numFmtId="167" fontId="24" fillId="20" borderId="21" xfId="32" applyNumberFormat="1" applyFont="1" applyFill="1" applyBorder="1" applyAlignment="1">
      <alignment horizontal="left" vertical="center" wrapText="1"/>
    </xf>
    <xf numFmtId="168" fontId="24" fillId="20" borderId="21" xfId="32" applyNumberFormat="1" applyFont="1" applyFill="1" applyBorder="1" applyAlignment="1">
      <alignment horizontal="left" vertical="center" wrapText="1"/>
    </xf>
    <xf numFmtId="0" fontId="24" fillId="20" borderId="21" xfId="32" applyFont="1" applyFill="1" applyBorder="1" applyAlignment="1">
      <alignment horizontal="left" vertical="center" wrapText="1"/>
    </xf>
    <xf numFmtId="0" fontId="35" fillId="18" borderId="21" xfId="32" applyFont="1" applyFill="1" applyBorder="1" applyAlignment="1">
      <alignment horizontal="left" vertical="center" wrapText="1"/>
    </xf>
    <xf numFmtId="0" fontId="31" fillId="18" borderId="21" xfId="0" applyFont="1" applyFill="1" applyBorder="1" applyAlignment="1">
      <alignment horizontal="left" vertical="center" wrapText="1"/>
    </xf>
    <xf numFmtId="0" fontId="31" fillId="13" borderId="21" xfId="0" applyFont="1" applyFill="1" applyBorder="1" applyAlignment="1">
      <alignment horizontal="left" vertical="center" wrapText="1"/>
    </xf>
    <xf numFmtId="0" fontId="34" fillId="13" borderId="21" xfId="0" applyFont="1" applyFill="1" applyBorder="1" applyAlignment="1">
      <alignment horizontal="left" vertical="center" wrapText="1"/>
    </xf>
    <xf numFmtId="0" fontId="31" fillId="20" borderId="21" xfId="0" applyFont="1" applyFill="1" applyBorder="1" applyAlignment="1">
      <alignment horizontal="left" vertical="center" wrapText="1"/>
    </xf>
    <xf numFmtId="164" fontId="31" fillId="18" borderId="0" xfId="32" applyNumberFormat="1" applyFont="1" applyFill="1" applyAlignment="1">
      <alignment horizontal="left" vertical="center" wrapText="1"/>
    </xf>
    <xf numFmtId="0" fontId="44" fillId="18" borderId="21" xfId="32" applyFont="1" applyFill="1" applyBorder="1" applyAlignment="1">
      <alignment horizontal="left" vertical="center" wrapText="1"/>
    </xf>
    <xf numFmtId="167" fontId="31" fillId="18" borderId="21" xfId="32" applyNumberFormat="1" applyFont="1" applyFill="1" applyBorder="1" applyAlignment="1">
      <alignment horizontal="left" vertical="center" wrapText="1"/>
    </xf>
    <xf numFmtId="10" fontId="31" fillId="18" borderId="21" xfId="32" applyNumberFormat="1" applyFont="1" applyFill="1" applyBorder="1" applyAlignment="1">
      <alignment horizontal="left" vertical="center" wrapText="1"/>
    </xf>
    <xf numFmtId="0" fontId="34" fillId="18" borderId="21" xfId="32" applyFont="1" applyFill="1" applyBorder="1" applyAlignment="1">
      <alignment horizontal="left" vertical="center" wrapText="1"/>
    </xf>
    <xf numFmtId="9" fontId="31" fillId="18" borderId="21" xfId="32" applyNumberFormat="1" applyFont="1" applyFill="1" applyBorder="1" applyAlignment="1">
      <alignment horizontal="left" vertical="center" wrapText="1"/>
    </xf>
    <xf numFmtId="0" fontId="34" fillId="20" borderId="21" xfId="32" applyFont="1" applyFill="1" applyBorder="1" applyAlignment="1">
      <alignment horizontal="left" vertical="center" wrapText="1"/>
    </xf>
    <xf numFmtId="170" fontId="31" fillId="18" borderId="21" xfId="32" applyNumberFormat="1" applyFont="1" applyFill="1" applyBorder="1" applyAlignment="1">
      <alignment horizontal="left" vertical="center" wrapText="1"/>
    </xf>
    <xf numFmtId="167" fontId="31" fillId="20" borderId="21" xfId="32" applyNumberFormat="1" applyFont="1" applyFill="1" applyBorder="1" applyAlignment="1">
      <alignment horizontal="left" vertical="center" wrapText="1"/>
    </xf>
    <xf numFmtId="0" fontId="44" fillId="20" borderId="21" xfId="32" applyFont="1" applyFill="1" applyBorder="1" applyAlignment="1">
      <alignment horizontal="left" vertical="center" wrapText="1"/>
    </xf>
    <xf numFmtId="0" fontId="45" fillId="18" borderId="21" xfId="32" applyFont="1" applyFill="1" applyBorder="1" applyAlignment="1">
      <alignment horizontal="left" vertical="center" wrapText="1"/>
    </xf>
    <xf numFmtId="3" fontId="0" fillId="20" borderId="0" xfId="0" applyNumberFormat="1" applyFill="1" applyAlignment="1">
      <alignment horizontal="left" vertical="center" wrapText="1"/>
    </xf>
    <xf numFmtId="169" fontId="32" fillId="18" borderId="21" xfId="32" applyNumberFormat="1" applyFont="1" applyFill="1" applyBorder="1" applyAlignment="1">
      <alignment horizontal="left" vertical="center" wrapText="1"/>
    </xf>
    <xf numFmtId="0" fontId="33" fillId="18" borderId="21" xfId="32" applyFont="1" applyFill="1" applyBorder="1" applyAlignment="1">
      <alignment horizontal="left" vertical="center" wrapText="1"/>
    </xf>
    <xf numFmtId="0" fontId="24" fillId="18" borderId="21" xfId="32" quotePrefix="1" applyFont="1" applyFill="1" applyBorder="1" applyAlignment="1">
      <alignment horizontal="left" vertical="center" wrapText="1"/>
    </xf>
    <xf numFmtId="0" fontId="48" fillId="20" borderId="21" xfId="32" applyFont="1" applyFill="1" applyBorder="1" applyAlignment="1">
      <alignment horizontal="left" vertical="center" wrapText="1"/>
    </xf>
    <xf numFmtId="0" fontId="49" fillId="18" borderId="21" xfId="32" applyFont="1" applyFill="1" applyBorder="1" applyAlignment="1">
      <alignment horizontal="left" vertical="center" wrapText="1"/>
    </xf>
    <xf numFmtId="164" fontId="32" fillId="18" borderId="21" xfId="32" applyNumberFormat="1" applyFont="1" applyFill="1" applyBorder="1" applyAlignment="1">
      <alignment horizontal="left" vertical="center" wrapText="1"/>
    </xf>
    <xf numFmtId="164" fontId="32" fillId="20" borderId="21" xfId="32" applyNumberFormat="1" applyFont="1" applyFill="1" applyBorder="1" applyAlignment="1">
      <alignment horizontal="left" vertical="center" wrapText="1"/>
    </xf>
    <xf numFmtId="0" fontId="40" fillId="0" borderId="0" xfId="0" applyFont="1" applyAlignment="1">
      <alignment horizontal="left" wrapText="1"/>
    </xf>
    <xf numFmtId="0" fontId="39" fillId="0" borderId="16" xfId="0" applyFont="1" applyBorder="1" applyAlignment="1">
      <alignment horizontal="left" wrapText="1"/>
    </xf>
    <xf numFmtId="0" fontId="40" fillId="0" borderId="16" xfId="0" applyFont="1" applyBorder="1" applyAlignment="1">
      <alignment horizontal="left" vertical="center" wrapText="1"/>
    </xf>
    <xf numFmtId="3" fontId="31" fillId="0" borderId="0" xfId="0" applyNumberFormat="1" applyFont="1" applyAlignment="1">
      <alignment horizontal="left"/>
    </xf>
    <xf numFmtId="3" fontId="31" fillId="0" borderId="16" xfId="0" applyNumberFormat="1" applyFont="1" applyBorder="1" applyAlignment="1">
      <alignment horizontal="left"/>
    </xf>
    <xf numFmtId="164" fontId="32" fillId="13" borderId="21" xfId="32" applyNumberFormat="1" applyFont="1" applyFill="1" applyBorder="1" applyAlignment="1">
      <alignment horizontal="left" vertical="center" wrapText="1"/>
    </xf>
    <xf numFmtId="164" fontId="34" fillId="13" borderId="21" xfId="32" applyNumberFormat="1" applyFont="1" applyFill="1" applyBorder="1" applyAlignment="1">
      <alignment horizontal="left" vertical="center" wrapText="1"/>
    </xf>
    <xf numFmtId="0" fontId="31" fillId="13" borderId="22" xfId="32" applyFont="1" applyFill="1" applyBorder="1" applyAlignment="1">
      <alignment horizontal="left" vertical="center" wrapText="1"/>
    </xf>
    <xf numFmtId="0" fontId="34" fillId="13" borderId="22" xfId="32" applyFont="1" applyFill="1" applyBorder="1" applyAlignment="1">
      <alignment horizontal="left" vertical="center" wrapText="1"/>
    </xf>
    <xf numFmtId="0" fontId="31" fillId="13" borderId="21" xfId="32" applyFont="1" applyFill="1" applyBorder="1" applyAlignment="1">
      <alignment horizontal="left" vertical="center" wrapText="1"/>
    </xf>
    <xf numFmtId="0" fontId="34" fillId="13" borderId="21" xfId="32" applyFont="1" applyFill="1" applyBorder="1" applyAlignment="1">
      <alignment horizontal="left" vertical="center" wrapText="1"/>
    </xf>
    <xf numFmtId="164" fontId="31" fillId="13" borderId="21" xfId="32" applyNumberFormat="1" applyFont="1" applyFill="1" applyBorder="1" applyAlignment="1">
      <alignment horizontal="left" vertical="center" wrapText="1"/>
    </xf>
    <xf numFmtId="0" fontId="44" fillId="13" borderId="21" xfId="32" applyFont="1" applyFill="1" applyBorder="1" applyAlignment="1">
      <alignment horizontal="left" vertical="center" wrapText="1"/>
    </xf>
    <xf numFmtId="167" fontId="31" fillId="13" borderId="21" xfId="32" applyNumberFormat="1" applyFont="1" applyFill="1" applyBorder="1" applyAlignment="1">
      <alignment horizontal="left" vertical="center" wrapText="1"/>
    </xf>
    <xf numFmtId="10" fontId="31" fillId="13" borderId="21" xfId="32" applyNumberFormat="1" applyFont="1" applyFill="1" applyBorder="1" applyAlignment="1">
      <alignment horizontal="left" vertical="center" wrapText="1"/>
    </xf>
    <xf numFmtId="10" fontId="24" fillId="18" borderId="0" xfId="32" applyNumberFormat="1" applyFont="1" applyFill="1" applyAlignment="1">
      <alignment horizontal="left" vertical="center" wrapText="1"/>
    </xf>
    <xf numFmtId="171" fontId="24" fillId="18" borderId="0" xfId="40" applyNumberFormat="1" applyFont="1" applyFill="1" applyBorder="1" applyAlignment="1">
      <alignment horizontal="left" vertical="center" wrapText="1"/>
    </xf>
    <xf numFmtId="10" fontId="24" fillId="18" borderId="0" xfId="40" applyNumberFormat="1" applyFont="1" applyFill="1" applyBorder="1" applyAlignment="1">
      <alignment horizontal="left" vertical="center" wrapText="1"/>
    </xf>
    <xf numFmtId="0" fontId="24" fillId="18" borderId="0" xfId="32" applyFont="1" applyFill="1" applyAlignment="1">
      <alignment horizontal="left" vertical="center" wrapText="1"/>
    </xf>
    <xf numFmtId="172" fontId="24" fillId="18" borderId="0" xfId="40" applyNumberFormat="1" applyFont="1" applyFill="1" applyBorder="1" applyAlignment="1">
      <alignment horizontal="left" vertical="center" wrapText="1"/>
    </xf>
    <xf numFmtId="0" fontId="31" fillId="18" borderId="20" xfId="0" applyFont="1" applyFill="1" applyBorder="1" applyAlignment="1">
      <alignment horizontal="left" vertical="center" wrapText="1"/>
    </xf>
    <xf numFmtId="164" fontId="24" fillId="18" borderId="0" xfId="32" applyNumberFormat="1" applyFont="1" applyFill="1" applyAlignment="1">
      <alignment horizontal="left" vertical="center" wrapText="1"/>
    </xf>
    <xf numFmtId="0" fontId="3" fillId="3" borderId="0" xfId="0" applyFont="1" applyFill="1" applyAlignment="1">
      <alignment vertical="center"/>
    </xf>
    <xf numFmtId="0" fontId="53" fillId="18" borderId="0" xfId="0" applyFont="1" applyFill="1" applyAlignment="1">
      <alignment horizontal="left"/>
    </xf>
    <xf numFmtId="0" fontId="3" fillId="18" borderId="0" xfId="0" applyFont="1" applyFill="1" applyAlignment="1">
      <alignment vertical="center"/>
    </xf>
    <xf numFmtId="0" fontId="58" fillId="13" borderId="20" xfId="0" applyFont="1" applyFill="1" applyBorder="1" applyAlignment="1">
      <alignment horizontal="left" vertical="center" wrapText="1"/>
    </xf>
    <xf numFmtId="0" fontId="55" fillId="18" borderId="0" xfId="0" applyFont="1" applyFill="1" applyAlignment="1">
      <alignment horizontal="left" wrapText="1"/>
    </xf>
    <xf numFmtId="0" fontId="55" fillId="18" borderId="10" xfId="0" applyFont="1" applyFill="1" applyBorder="1" applyAlignment="1">
      <alignment horizontal="left" vertical="center"/>
    </xf>
    <xf numFmtId="0" fontId="57" fillId="25" borderId="23" xfId="0" applyFont="1" applyFill="1" applyBorder="1" applyAlignment="1">
      <alignment horizontal="left" vertical="center" wrapText="1"/>
    </xf>
    <xf numFmtId="0" fontId="3" fillId="25" borderId="24" xfId="0" applyFont="1" applyFill="1" applyBorder="1" applyAlignment="1">
      <alignment horizontal="left" vertical="center" wrapText="1"/>
    </xf>
    <xf numFmtId="0" fontId="3" fillId="25" borderId="15" xfId="0" applyFont="1" applyFill="1" applyBorder="1" applyAlignment="1">
      <alignment horizontal="left" vertical="center" wrapText="1"/>
    </xf>
    <xf numFmtId="0" fontId="3" fillId="25" borderId="16" xfId="0" applyFont="1" applyFill="1" applyBorder="1" applyAlignment="1">
      <alignment horizontal="left" vertical="center" wrapText="1"/>
    </xf>
    <xf numFmtId="0" fontId="3" fillId="25" borderId="19" xfId="0" applyFont="1" applyFill="1" applyBorder="1" applyAlignment="1">
      <alignment horizontal="left" vertical="center" wrapText="1"/>
    </xf>
    <xf numFmtId="0" fontId="3" fillId="25" borderId="17" xfId="0" applyFont="1" applyFill="1" applyBorder="1" applyAlignment="1">
      <alignment horizontal="left" vertical="center" wrapText="1"/>
    </xf>
    <xf numFmtId="0" fontId="20" fillId="13" borderId="13" xfId="0" applyFont="1" applyFill="1" applyBorder="1" applyAlignment="1">
      <alignment horizontal="left"/>
    </xf>
    <xf numFmtId="0" fontId="20" fillId="13" borderId="11" xfId="0" applyFont="1" applyFill="1" applyBorder="1" applyAlignment="1">
      <alignment horizontal="left"/>
    </xf>
    <xf numFmtId="0" fontId="20" fillId="13" borderId="14" xfId="0" applyFont="1" applyFill="1" applyBorder="1" applyAlignment="1">
      <alignment horizontal="left"/>
    </xf>
    <xf numFmtId="0" fontId="39" fillId="0" borderId="11" xfId="0" applyFont="1" applyBorder="1" applyAlignment="1">
      <alignment horizontal="center" vertical="center" wrapText="1"/>
    </xf>
    <xf numFmtId="0" fontId="26" fillId="0" borderId="11" xfId="0" applyFont="1" applyBorder="1" applyAlignment="1">
      <alignment horizontal="center" wrapText="1"/>
    </xf>
    <xf numFmtId="0" fontId="26" fillId="0" borderId="9" xfId="0" applyFont="1" applyBorder="1" applyAlignment="1">
      <alignment horizontal="center" wrapText="1"/>
    </xf>
  </cellXfs>
  <cellStyles count="41">
    <cellStyle name="40% - Accent1 2" xfId="34" xr:uid="{8AAE22F9-4A8A-407D-AF39-193D301CF8CB}"/>
    <cellStyle name="40% - Accent2 2" xfId="36" xr:uid="{CBCD70CA-5929-4DFC-87A1-1C3B094D52F5}"/>
    <cellStyle name="Accent1 2" xfId="33" xr:uid="{5B24080A-DCA9-48DA-A4C4-ED261FE837FF}"/>
    <cellStyle name="Accent2 2" xfId="35" xr:uid="{583FE863-ABA0-4712-A779-633DC25CB0A3}"/>
    <cellStyle name="Bad" xfId="7" builtinId="27" hidden="1"/>
    <cellStyle name="Calculation" xfId="11" builtinId="22" hidden="1"/>
    <cellStyle name="Calculation cell" xfId="20" xr:uid="{00000000-0005-0000-0000-000002000000}"/>
    <cellStyle name="Calculation cell 2" xfId="28" xr:uid="{E103BEFE-6CC5-4099-91CB-A1D439FC652D}"/>
    <cellStyle name="Check Cell" xfId="13" builtinId="23" hidden="1"/>
    <cellStyle name="Comma 2" xfId="30" xr:uid="{CA742FCF-5211-4E18-AF55-D1B85655F334}"/>
    <cellStyle name="Explanatory Text" xfId="16" builtinId="53" hidden="1"/>
    <cellStyle name="Good" xfId="6" builtinId="26" hidden="1"/>
    <cellStyle name="Heading 1" xfId="2" builtinId="16" customBuiltin="1"/>
    <cellStyle name="Heading 2" xfId="3" builtinId="17" customBuiltin="1"/>
    <cellStyle name="Heading 3" xfId="4" builtinId="18" customBuiltin="1"/>
    <cellStyle name="Heading 4" xfId="5" builtinId="19" customBuiltin="1"/>
    <cellStyle name="Help cell" xfId="19" xr:uid="{00000000-0005-0000-0000-00000C000000}"/>
    <cellStyle name="Help cell 2" xfId="27" xr:uid="{D2C7C48E-80DE-4470-87C7-0EBD20EF668B}"/>
    <cellStyle name="Hyperlink" xfId="22" builtinId="8"/>
    <cellStyle name="Input" xfId="9" builtinId="20" hidden="1"/>
    <cellStyle name="Input cell" xfId="21" xr:uid="{00000000-0005-0000-0000-00000E000000}"/>
    <cellStyle name="Input cell 2" xfId="29" xr:uid="{2D657656-A77A-4CC6-BB08-FF0F093184F9}"/>
    <cellStyle name="Linked Cell" xfId="12" builtinId="24" hidden="1"/>
    <cellStyle name="Neutral" xfId="8" builtinId="28" hidden="1"/>
    <cellStyle name="Normal" xfId="0" builtinId="0"/>
    <cellStyle name="Normal 10 2 2" xfId="24" xr:uid="{517451B0-A9EC-4828-B1F9-B2D9BD9C61FB}"/>
    <cellStyle name="Normal 2" xfId="37" xr:uid="{DAC41B28-DF64-4DA9-B23E-067296C32C1F}"/>
    <cellStyle name="Normal 2 2" xfId="23" xr:uid="{33703887-049A-4C91-9EEA-E1FEA3999793}"/>
    <cellStyle name="Normal 3" xfId="39" xr:uid="{C5457391-9CB3-4D5F-9227-275C1BF114A7}"/>
    <cellStyle name="Normal 4" xfId="32" xr:uid="{2134F37D-C430-44C4-B15C-394D89944D99}"/>
    <cellStyle name="Note" xfId="15" builtinId="10" hidden="1"/>
    <cellStyle name="Output" xfId="10" builtinId="21" hidden="1"/>
    <cellStyle name="Percent 2" xfId="31" xr:uid="{F53F8ECA-AAEE-473C-A614-D39B2C8B7025}"/>
    <cellStyle name="Percent 2 2" xfId="38" xr:uid="{E63D81E7-3E93-41E5-86B6-8CCDD1A149E6}"/>
    <cellStyle name="Percent 3" xfId="40" xr:uid="{A3D7EC9B-79AC-40CC-BD80-4ABAB0BFD4EE}"/>
    <cellStyle name="Result" xfId="18" xr:uid="{00000000-0005-0000-0000-000014000000}"/>
    <cellStyle name="Result 2" xfId="26" xr:uid="{F74986EB-B4EB-421B-BB3B-9C0995086240}"/>
    <cellStyle name="Title" xfId="1" builtinId="15" customBuiltin="1"/>
    <cellStyle name="User input" xfId="17" xr:uid="{00000000-0005-0000-0000-000016000000}"/>
    <cellStyle name="User input 2" xfId="25" xr:uid="{F294B4B9-3438-48F9-A3A2-D76AE04B7067}"/>
    <cellStyle name="Warning Text" xfId="14"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83F35"/>
      <rgbColor rgb="0099BFC2"/>
      <rgbColor rgb="00156570"/>
      <rgbColor rgb="00B4A76C"/>
      <rgbColor rgb="00782327"/>
      <rgbColor rgb="00A5ACAF"/>
      <rgbColor rgb="0037424A"/>
      <rgbColor rgb="00E83F35"/>
      <rgbColor rgb="00E83F35"/>
      <rgbColor rgb="0099BFC2"/>
      <rgbColor rgb="00156570"/>
      <rgbColor rgb="00B4A76C"/>
      <rgbColor rgb="00782327"/>
      <rgbColor rgb="00A5ACAF"/>
      <rgbColor rgb="0037424A"/>
      <rgbColor rgb="00E83F35"/>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E83F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391879</xdr:colOff>
      <xdr:row>0</xdr:row>
      <xdr:rowOff>69850</xdr:rowOff>
    </xdr:from>
    <xdr:to>
      <xdr:col>4</xdr:col>
      <xdr:colOff>488106</xdr:colOff>
      <xdr:row>4</xdr:row>
      <xdr:rowOff>138076</xdr:rowOff>
    </xdr:to>
    <xdr:pic>
      <xdr:nvPicPr>
        <xdr:cNvPr id="2" name="Picture 1">
          <a:extLst>
            <a:ext uri="{FF2B5EF4-FFF2-40B4-BE49-F238E27FC236}">
              <a16:creationId xmlns:a16="http://schemas.microsoft.com/office/drawing/2014/main" id="{CE1BFF06-ECE6-2578-8E8A-180613453A42}"/>
            </a:ext>
          </a:extLst>
        </xdr:cNvPr>
        <xdr:cNvPicPr>
          <a:picLocks noChangeAspect="1"/>
        </xdr:cNvPicPr>
      </xdr:nvPicPr>
      <xdr:blipFill>
        <a:blip xmlns:r="http://schemas.openxmlformats.org/officeDocument/2006/relationships" r:embed="rId1"/>
        <a:stretch>
          <a:fillRect/>
        </a:stretch>
      </xdr:blipFill>
      <xdr:spPr>
        <a:xfrm>
          <a:off x="6741879" y="69850"/>
          <a:ext cx="972527" cy="982626"/>
        </a:xfrm>
        <a:prstGeom prst="rect">
          <a:avLst/>
        </a:prstGeom>
      </xdr:spPr>
    </xdr:pic>
    <xdr:clientData/>
  </xdr:twoCellAnchor>
</xdr:wsDr>
</file>

<file path=xl/theme/theme1.xml><?xml version="1.0" encoding="utf-8"?>
<a:theme xmlns:a="http://schemas.openxmlformats.org/drawingml/2006/main" name="Office Theme">
  <a:themeElements>
    <a:clrScheme name="Sheets - 4th August 2021">
      <a:dk1>
        <a:srgbClr val="2D2926"/>
      </a:dk1>
      <a:lt1>
        <a:sysClr val="window" lastClr="FFFFFF"/>
      </a:lt1>
      <a:dk2>
        <a:srgbClr val="971B2F"/>
      </a:dk2>
      <a:lt2>
        <a:srgbClr val="FFFFFF"/>
      </a:lt2>
      <a:accent1>
        <a:srgbClr val="971B2F"/>
      </a:accent1>
      <a:accent2>
        <a:srgbClr val="003D4C"/>
      </a:accent2>
      <a:accent3>
        <a:srgbClr val="9EA700"/>
      </a:accent3>
      <a:accent4>
        <a:srgbClr val="F2CD00"/>
      </a:accent4>
      <a:accent5>
        <a:srgbClr val="2F6F7A"/>
      </a:accent5>
      <a:accent6>
        <a:srgbClr val="CD001A"/>
      </a:accent6>
      <a:hlink>
        <a:srgbClr val="0563C1"/>
      </a:hlink>
      <a:folHlink>
        <a:srgbClr val="954F72"/>
      </a:folHlink>
    </a:clrScheme>
    <a:fontScheme name="Custom 5">
      <a:majorFont>
        <a:latin typeface="Franklin Gothic Medium Con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C6BCA-91D4-4325-8617-AAAE1EDA01F0}">
  <sheetPr>
    <tabColor theme="1"/>
    <pageSetUpPr fitToPage="1"/>
  </sheetPr>
  <dimension ref="A1:P18"/>
  <sheetViews>
    <sheetView tabSelected="1" topLeftCell="A6" zoomScaleNormal="100" zoomScaleSheetLayoutView="70" workbookViewId="0">
      <selection activeCell="D14" sqref="D14"/>
    </sheetView>
  </sheetViews>
  <sheetFormatPr defaultColWidth="0" defaultRowHeight="12.5" zeroHeight="1" x14ac:dyDescent="0.25"/>
  <cols>
    <col min="1" max="1" width="9.26953125" customWidth="1"/>
    <col min="2" max="2" width="16" customWidth="1"/>
    <col min="3" max="3" width="65.6328125" customWidth="1"/>
    <col min="4" max="4" width="12.54296875" customWidth="1"/>
    <col min="5" max="5" width="14.81640625" customWidth="1"/>
    <col min="6" max="7" width="0" hidden="1" customWidth="1"/>
    <col min="8" max="16384" width="8.7265625" hidden="1"/>
  </cols>
  <sheetData>
    <row r="1" spans="1:16" ht="18" customHeight="1" x14ac:dyDescent="0.25">
      <c r="A1" s="44"/>
      <c r="B1" s="44"/>
      <c r="C1" s="44"/>
      <c r="D1" s="44"/>
      <c r="E1" s="44"/>
    </row>
    <row r="2" spans="1:16" ht="18" customHeight="1" x14ac:dyDescent="0.35">
      <c r="A2" s="44"/>
      <c r="B2" s="46" t="s">
        <v>351</v>
      </c>
      <c r="C2" s="44"/>
      <c r="D2" s="44"/>
      <c r="E2" s="44"/>
    </row>
    <row r="3" spans="1:16" ht="18" customHeight="1" x14ac:dyDescent="0.25">
      <c r="A3" s="44"/>
      <c r="B3" s="150" t="s">
        <v>341</v>
      </c>
      <c r="C3" s="44"/>
      <c r="D3" s="44"/>
      <c r="E3" s="44"/>
    </row>
    <row r="4" spans="1:16" ht="18" customHeight="1" x14ac:dyDescent="0.25">
      <c r="A4" s="44"/>
      <c r="B4" s="44"/>
      <c r="C4" s="44"/>
      <c r="D4" s="44"/>
      <c r="E4" s="44"/>
    </row>
    <row r="5" spans="1:16" ht="21.5" customHeight="1" x14ac:dyDescent="0.25">
      <c r="A5" s="44"/>
      <c r="B5" s="47" t="s">
        <v>311</v>
      </c>
      <c r="C5" s="48">
        <v>2025</v>
      </c>
      <c r="D5" s="45">
        <f>C5+1</f>
        <v>2026</v>
      </c>
      <c r="E5" s="44"/>
    </row>
    <row r="6" spans="1:16" ht="21.5" customHeight="1" x14ac:dyDescent="0.25">
      <c r="A6" s="44"/>
      <c r="B6" s="47" t="s">
        <v>342</v>
      </c>
      <c r="C6" s="48"/>
      <c r="D6" s="44"/>
      <c r="E6" s="44"/>
    </row>
    <row r="7" spans="1:16" ht="9" customHeight="1" x14ac:dyDescent="0.25">
      <c r="A7" s="44"/>
      <c r="B7" s="44"/>
      <c r="C7" s="44"/>
      <c r="D7" s="44"/>
      <c r="E7" s="44"/>
    </row>
    <row r="8" spans="1:16" ht="30.5" customHeight="1" x14ac:dyDescent="0.25">
      <c r="A8" s="44"/>
      <c r="B8" s="153" t="s">
        <v>359</v>
      </c>
      <c r="C8" s="153"/>
      <c r="D8" s="44"/>
      <c r="E8" s="44"/>
    </row>
    <row r="9" spans="1:16" ht="30.5" customHeight="1" x14ac:dyDescent="0.25">
      <c r="A9" s="44"/>
      <c r="B9" s="153"/>
      <c r="C9" s="153"/>
      <c r="D9" s="44"/>
      <c r="E9" s="44"/>
    </row>
    <row r="10" spans="1:16" ht="30.5" customHeight="1" x14ac:dyDescent="0.25">
      <c r="A10" s="44"/>
      <c r="B10" s="153"/>
      <c r="C10" s="153"/>
      <c r="D10" s="44"/>
      <c r="E10" s="44"/>
    </row>
    <row r="11" spans="1:16" ht="25.15" customHeight="1" x14ac:dyDescent="0.25">
      <c r="A11" s="44"/>
      <c r="B11" s="154"/>
      <c r="C11" s="154"/>
      <c r="D11" s="44"/>
      <c r="E11" s="44"/>
    </row>
    <row r="12" spans="1:16" ht="79.5" customHeight="1" x14ac:dyDescent="0.25">
      <c r="A12" s="44"/>
      <c r="B12" s="155" t="s">
        <v>360</v>
      </c>
      <c r="C12" s="156"/>
      <c r="D12" s="44"/>
      <c r="E12" s="44"/>
      <c r="F12" s="149"/>
      <c r="G12" s="149"/>
      <c r="H12" s="149"/>
      <c r="I12" s="149"/>
      <c r="J12" s="149"/>
      <c r="K12" s="149"/>
      <c r="L12" s="149"/>
      <c r="M12" s="149"/>
      <c r="N12" s="149"/>
      <c r="O12" s="149"/>
      <c r="P12" s="149"/>
    </row>
    <row r="13" spans="1:16" ht="43.15" customHeight="1" x14ac:dyDescent="0.25">
      <c r="A13" s="44"/>
      <c r="B13" s="157"/>
      <c r="C13" s="158"/>
      <c r="D13" s="44"/>
      <c r="E13" s="44"/>
      <c r="F13" s="149"/>
      <c r="G13" s="149"/>
      <c r="H13" s="149"/>
      <c r="I13" s="149"/>
      <c r="J13" s="149"/>
      <c r="K13" s="149"/>
      <c r="L13" s="149"/>
      <c r="M13" s="149"/>
      <c r="N13" s="149"/>
      <c r="O13" s="149"/>
      <c r="P13" s="149"/>
    </row>
    <row r="14" spans="1:16" ht="43.15" customHeight="1" x14ac:dyDescent="0.25">
      <c r="A14" s="44"/>
      <c r="B14" s="157"/>
      <c r="C14" s="158"/>
      <c r="D14" s="44"/>
      <c r="E14" s="44"/>
      <c r="F14" s="149"/>
      <c r="G14" s="149"/>
      <c r="H14" s="149"/>
      <c r="I14" s="149"/>
      <c r="J14" s="149"/>
      <c r="K14" s="149"/>
      <c r="L14" s="149"/>
      <c r="M14" s="149"/>
      <c r="N14" s="149"/>
      <c r="O14" s="149"/>
      <c r="P14" s="149"/>
    </row>
    <row r="15" spans="1:16" ht="60.25" customHeight="1" x14ac:dyDescent="0.25">
      <c r="A15" s="44"/>
      <c r="B15" s="157"/>
      <c r="C15" s="158"/>
      <c r="D15" s="44"/>
      <c r="E15" s="44"/>
      <c r="F15" s="149"/>
      <c r="G15" s="149"/>
      <c r="H15" s="149"/>
      <c r="I15" s="149"/>
      <c r="J15" s="149"/>
      <c r="K15" s="149"/>
      <c r="L15" s="149"/>
      <c r="M15" s="149"/>
      <c r="N15" s="149"/>
      <c r="O15" s="149"/>
      <c r="P15" s="149"/>
    </row>
    <row r="16" spans="1:16" ht="3.65" customHeight="1" x14ac:dyDescent="0.25">
      <c r="A16" s="44"/>
      <c r="B16" s="159"/>
      <c r="C16" s="160"/>
      <c r="D16" s="44"/>
      <c r="E16" s="44"/>
    </row>
    <row r="17" spans="1:5" x14ac:dyDescent="0.25">
      <c r="A17" s="44"/>
      <c r="B17" s="151"/>
      <c r="C17" s="151"/>
      <c r="D17" s="44"/>
      <c r="E17" s="44"/>
    </row>
    <row r="18" spans="1:5" x14ac:dyDescent="0.25">
      <c r="A18" s="44"/>
      <c r="B18" s="151"/>
      <c r="C18" s="151"/>
      <c r="D18" s="44"/>
      <c r="E18" s="44"/>
    </row>
  </sheetData>
  <mergeCells count="3">
    <mergeCell ref="B8:C10"/>
    <mergeCell ref="B11:C11"/>
    <mergeCell ref="B12:C16"/>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AE06-8A7E-4B88-9A1B-36BB7897F271}">
  <sheetPr>
    <tabColor theme="0" tint="-4.9989318521683403E-2"/>
    <pageSetUpPr autoPageBreaks="0" fitToPage="1"/>
  </sheetPr>
  <dimension ref="A1:L50"/>
  <sheetViews>
    <sheetView showGridLines="0" zoomScale="80" zoomScaleNormal="80" workbookViewId="0">
      <selection activeCell="B3" sqref="B3"/>
    </sheetView>
  </sheetViews>
  <sheetFormatPr defaultColWidth="0" defaultRowHeight="13.15" customHeight="1" zeroHeight="1" outlineLevelRow="1" x14ac:dyDescent="0.25"/>
  <cols>
    <col min="1" max="1" width="3.54296875" style="3" customWidth="1"/>
    <col min="2" max="2" width="45.81640625" style="3" customWidth="1"/>
    <col min="3" max="3" width="4.54296875" style="3" customWidth="1"/>
    <col min="4" max="4" width="10" style="3" customWidth="1"/>
    <col min="5" max="5" width="2.54296875" style="3" customWidth="1"/>
    <col min="6" max="10" width="14.54296875" style="3" customWidth="1"/>
    <col min="11" max="11" width="8.453125" style="3" customWidth="1"/>
    <col min="12" max="12" width="4" style="3" customWidth="1"/>
    <col min="13" max="16384" width="9.1796875" style="3" hidden="1"/>
  </cols>
  <sheetData>
    <row r="1" spans="1:11" s="37" customFormat="1" ht="20" customHeight="1" x14ac:dyDescent="0.4">
      <c r="A1" s="35" t="s">
        <v>3</v>
      </c>
      <c r="B1" s="36" t="s">
        <v>346</v>
      </c>
      <c r="C1" s="36"/>
      <c r="D1" s="36"/>
      <c r="E1" s="36"/>
      <c r="F1" s="36"/>
      <c r="G1" s="36"/>
      <c r="H1" s="36"/>
      <c r="I1" s="36"/>
      <c r="J1" s="36"/>
      <c r="K1" s="36"/>
    </row>
    <row r="2" spans="1:11" ht="13.15" customHeight="1" x14ac:dyDescent="0.25"/>
    <row r="3" spans="1:11" ht="13.15" customHeight="1" x14ac:dyDescent="0.25"/>
    <row r="4" spans="1:11" s="4" customFormat="1" ht="20" customHeight="1" outlineLevel="1" x14ac:dyDescent="0.35">
      <c r="B4" s="161" t="s">
        <v>314</v>
      </c>
      <c r="C4" s="162"/>
      <c r="D4" s="162"/>
      <c r="E4" s="162"/>
      <c r="F4" s="162"/>
      <c r="G4" s="162"/>
      <c r="H4" s="162"/>
      <c r="I4" s="162"/>
      <c r="J4" s="162"/>
      <c r="K4" s="163"/>
    </row>
    <row r="5" spans="1:11" ht="13.15" customHeight="1" outlineLevel="1" x14ac:dyDescent="0.25">
      <c r="B5" s="10"/>
      <c r="K5" s="5"/>
    </row>
    <row r="6" spans="1:11" s="11" customFormat="1" ht="13.15" customHeight="1" outlineLevel="1" x14ac:dyDescent="0.3">
      <c r="B6" s="12"/>
      <c r="E6" s="127"/>
      <c r="F6" s="164" t="s">
        <v>5</v>
      </c>
      <c r="G6" s="164"/>
      <c r="H6" s="164"/>
      <c r="I6" s="164"/>
      <c r="J6" s="50"/>
      <c r="K6" s="128"/>
    </row>
    <row r="7" spans="1:11" s="40" customFormat="1" ht="13.15" customHeight="1" outlineLevel="1" x14ac:dyDescent="0.25">
      <c r="B7" s="41" t="s">
        <v>4</v>
      </c>
      <c r="C7" s="42"/>
      <c r="D7" s="42" t="s">
        <v>2</v>
      </c>
      <c r="E7" s="11"/>
      <c r="F7" s="42" t="s">
        <v>315</v>
      </c>
      <c r="G7" s="42" t="s">
        <v>316</v>
      </c>
      <c r="H7" s="42" t="s">
        <v>317</v>
      </c>
      <c r="I7" s="42" t="s">
        <v>318</v>
      </c>
      <c r="J7" s="42" t="s">
        <v>319</v>
      </c>
      <c r="K7" s="129"/>
    </row>
    <row r="8" spans="1:11" s="9" customFormat="1" ht="13.15" customHeight="1" outlineLevel="1" x14ac:dyDescent="0.25">
      <c r="B8" s="13"/>
      <c r="K8" s="51"/>
    </row>
    <row r="9" spans="1:11" ht="13.15" customHeight="1" outlineLevel="1" x14ac:dyDescent="0.25">
      <c r="B9" s="10"/>
      <c r="K9" s="5"/>
    </row>
    <row r="10" spans="1:11" ht="13.15" customHeight="1" outlineLevel="1" x14ac:dyDescent="0.25">
      <c r="B10" s="10" t="s">
        <v>308</v>
      </c>
      <c r="D10" s="3" t="s">
        <v>1</v>
      </c>
      <c r="E10" s="130"/>
      <c r="F10" s="53"/>
      <c r="G10" s="53"/>
      <c r="H10" s="53"/>
      <c r="I10" s="53"/>
      <c r="J10" s="54">
        <f>SUM(F10:I10)</f>
        <v>0</v>
      </c>
      <c r="K10" s="131"/>
    </row>
    <row r="11" spans="1:11" ht="13.15" customHeight="1" outlineLevel="1" x14ac:dyDescent="0.25">
      <c r="B11" s="10" t="s">
        <v>309</v>
      </c>
      <c r="D11" s="3" t="s">
        <v>1</v>
      </c>
      <c r="E11" s="130"/>
      <c r="F11" s="53"/>
      <c r="G11" s="53"/>
      <c r="H11" s="53"/>
      <c r="I11" s="53"/>
      <c r="J11" s="54">
        <f t="shared" ref="J11:J13" si="0">SUM(F11:I11)</f>
        <v>0</v>
      </c>
      <c r="K11" s="131"/>
    </row>
    <row r="12" spans="1:11" ht="13.15" customHeight="1" outlineLevel="1" x14ac:dyDescent="0.25">
      <c r="B12" s="10" t="s">
        <v>310</v>
      </c>
      <c r="D12" s="3" t="s">
        <v>1</v>
      </c>
      <c r="E12" s="130"/>
      <c r="F12" s="53"/>
      <c r="G12" s="53"/>
      <c r="H12" s="53"/>
      <c r="I12" s="53"/>
      <c r="J12" s="54">
        <f t="shared" si="0"/>
        <v>0</v>
      </c>
      <c r="K12" s="131"/>
    </row>
    <row r="13" spans="1:11" ht="13.15" customHeight="1" outlineLevel="1" x14ac:dyDescent="0.25">
      <c r="B13" s="10" t="s">
        <v>349</v>
      </c>
      <c r="D13" s="3" t="s">
        <v>1</v>
      </c>
      <c r="E13" s="130"/>
      <c r="F13" s="53"/>
      <c r="G13" s="53"/>
      <c r="H13" s="53"/>
      <c r="I13" s="53"/>
      <c r="J13" s="54">
        <f t="shared" si="0"/>
        <v>0</v>
      </c>
      <c r="K13" s="131"/>
    </row>
    <row r="14" spans="1:11" ht="13.15" customHeight="1" outlineLevel="1" x14ac:dyDescent="0.25">
      <c r="B14" s="10" t="s">
        <v>307</v>
      </c>
      <c r="D14" s="3" t="s">
        <v>1</v>
      </c>
      <c r="E14" s="130"/>
      <c r="F14" s="54">
        <f>F10+F12</f>
        <v>0</v>
      </c>
      <c r="G14" s="54">
        <f t="shared" ref="G14:I14" si="1">G10+G12</f>
        <v>0</v>
      </c>
      <c r="H14" s="54">
        <f t="shared" si="1"/>
        <v>0</v>
      </c>
      <c r="I14" s="54">
        <f t="shared" si="1"/>
        <v>0</v>
      </c>
      <c r="J14" s="54">
        <f>SUM(F14:I14)</f>
        <v>0</v>
      </c>
      <c r="K14" s="131"/>
    </row>
    <row r="15" spans="1:11" ht="13.15" customHeight="1" outlineLevel="1" x14ac:dyDescent="0.25">
      <c r="B15" s="7"/>
      <c r="C15" s="6"/>
      <c r="D15" s="6"/>
      <c r="E15" s="8"/>
      <c r="F15" s="38"/>
      <c r="G15" s="38"/>
      <c r="H15" s="38"/>
      <c r="I15" s="38"/>
      <c r="J15" s="38"/>
      <c r="K15" s="39"/>
    </row>
    <row r="16" spans="1:11" ht="13.15" customHeight="1" x14ac:dyDescent="0.25">
      <c r="B16" s="14"/>
      <c r="C16" s="14"/>
      <c r="D16" s="14"/>
      <c r="E16" s="14"/>
      <c r="F16" s="14"/>
      <c r="G16" s="14"/>
      <c r="H16" s="14"/>
      <c r="I16" s="14"/>
      <c r="J16" s="14"/>
      <c r="K16" s="14"/>
    </row>
    <row r="17" spans="2:11" ht="15" customHeight="1" outlineLevel="1" x14ac:dyDescent="0.35">
      <c r="B17" s="161" t="s">
        <v>320</v>
      </c>
      <c r="C17" s="162"/>
      <c r="D17" s="162"/>
      <c r="E17" s="162"/>
      <c r="F17" s="162"/>
      <c r="G17" s="162"/>
      <c r="H17" s="162"/>
      <c r="I17" s="162"/>
      <c r="J17" s="162"/>
      <c r="K17" s="163"/>
    </row>
    <row r="18" spans="2:11" ht="13.15" customHeight="1" outlineLevel="1" x14ac:dyDescent="0.25">
      <c r="B18" s="10"/>
      <c r="K18" s="5"/>
    </row>
    <row r="19" spans="2:11" ht="13.15" customHeight="1" outlineLevel="1" x14ac:dyDescent="0.3">
      <c r="B19" s="12"/>
      <c r="C19" s="11"/>
      <c r="D19" s="11"/>
      <c r="E19" s="127"/>
      <c r="F19" s="164" t="s">
        <v>5</v>
      </c>
      <c r="G19" s="164"/>
      <c r="H19" s="164"/>
      <c r="I19" s="164"/>
      <c r="J19" s="50"/>
      <c r="K19" s="128"/>
    </row>
    <row r="20" spans="2:11" ht="13.15" customHeight="1" outlineLevel="1" x14ac:dyDescent="0.25">
      <c r="B20" s="41" t="s">
        <v>4</v>
      </c>
      <c r="C20" s="42"/>
      <c r="D20" s="42" t="s">
        <v>2</v>
      </c>
      <c r="E20" s="11"/>
      <c r="F20" s="42" t="s">
        <v>321</v>
      </c>
      <c r="G20" s="42" t="s">
        <v>322</v>
      </c>
      <c r="H20" s="42" t="s">
        <v>323</v>
      </c>
      <c r="I20" s="42" t="s">
        <v>324</v>
      </c>
      <c r="J20" s="42" t="s">
        <v>325</v>
      </c>
      <c r="K20" s="129"/>
    </row>
    <row r="21" spans="2:11" ht="13.15" customHeight="1" outlineLevel="1" x14ac:dyDescent="0.25">
      <c r="B21" s="13"/>
      <c r="C21" s="9"/>
      <c r="D21" s="9"/>
      <c r="E21" s="9"/>
      <c r="F21" s="9"/>
      <c r="G21" s="9"/>
      <c r="H21" s="9"/>
      <c r="I21" s="9"/>
      <c r="J21" s="9"/>
      <c r="K21" s="51"/>
    </row>
    <row r="22" spans="2:11" ht="13.15" customHeight="1" outlineLevel="1" x14ac:dyDescent="0.25">
      <c r="B22" s="10"/>
      <c r="K22" s="5"/>
    </row>
    <row r="23" spans="2:11" ht="13.15" customHeight="1" outlineLevel="1" x14ac:dyDescent="0.25">
      <c r="B23" s="10" t="s">
        <v>308</v>
      </c>
      <c r="D23" s="3" t="s">
        <v>1</v>
      </c>
      <c r="E23" s="130"/>
      <c r="F23" s="53"/>
      <c r="G23" s="53"/>
      <c r="H23" s="53"/>
      <c r="I23" s="53"/>
      <c r="J23" s="54">
        <f>SUM(F23:I23)</f>
        <v>0</v>
      </c>
      <c r="K23" s="131"/>
    </row>
    <row r="24" spans="2:11" ht="13.15" customHeight="1" outlineLevel="1" x14ac:dyDescent="0.25">
      <c r="B24" s="10" t="s">
        <v>309</v>
      </c>
      <c r="D24" s="3" t="s">
        <v>1</v>
      </c>
      <c r="E24" s="130"/>
      <c r="F24" s="53"/>
      <c r="G24" s="53"/>
      <c r="H24" s="53"/>
      <c r="I24" s="53"/>
      <c r="J24" s="54">
        <f t="shared" ref="J24:J26" si="2">SUM(F24:I24)</f>
        <v>0</v>
      </c>
      <c r="K24" s="131"/>
    </row>
    <row r="25" spans="2:11" ht="13.15" customHeight="1" outlineLevel="1" x14ac:dyDescent="0.25">
      <c r="B25" s="10" t="s">
        <v>310</v>
      </c>
      <c r="D25" s="3" t="s">
        <v>1</v>
      </c>
      <c r="E25" s="130"/>
      <c r="F25" s="33"/>
      <c r="G25" s="53"/>
      <c r="H25" s="53"/>
      <c r="I25" s="53"/>
      <c r="J25" s="54">
        <f t="shared" si="2"/>
        <v>0</v>
      </c>
      <c r="K25" s="131"/>
    </row>
    <row r="26" spans="2:11" ht="13.15" customHeight="1" outlineLevel="1" x14ac:dyDescent="0.25">
      <c r="B26" s="10" t="s">
        <v>349</v>
      </c>
      <c r="D26" s="3" t="s">
        <v>1</v>
      </c>
      <c r="E26" s="130"/>
      <c r="F26" s="53"/>
      <c r="G26" s="53"/>
      <c r="H26" s="53"/>
      <c r="I26" s="53"/>
      <c r="J26" s="54">
        <f t="shared" si="2"/>
        <v>0</v>
      </c>
      <c r="K26" s="131"/>
    </row>
    <row r="27" spans="2:11" ht="13.15" customHeight="1" outlineLevel="1" x14ac:dyDescent="0.25">
      <c r="B27" s="10" t="s">
        <v>307</v>
      </c>
      <c r="D27" s="3" t="s">
        <v>1</v>
      </c>
      <c r="E27" s="130"/>
      <c r="F27" s="54">
        <f>F23+F25</f>
        <v>0</v>
      </c>
      <c r="G27" s="54">
        <f t="shared" ref="G27:I27" si="3">G23+G25</f>
        <v>0</v>
      </c>
      <c r="H27" s="54">
        <f t="shared" si="3"/>
        <v>0</v>
      </c>
      <c r="I27" s="54">
        <f t="shared" si="3"/>
        <v>0</v>
      </c>
      <c r="J27" s="54">
        <f>SUM(F27:I27)</f>
        <v>0</v>
      </c>
      <c r="K27" s="131"/>
    </row>
    <row r="28" spans="2:11" ht="13.15" customHeight="1" outlineLevel="1" x14ac:dyDescent="0.25">
      <c r="B28" s="7"/>
      <c r="C28" s="6"/>
      <c r="D28" s="6"/>
      <c r="E28" s="8"/>
      <c r="F28" s="38"/>
      <c r="G28" s="38"/>
      <c r="H28" s="38"/>
      <c r="I28" s="38"/>
      <c r="J28" s="38"/>
      <c r="K28" s="39"/>
    </row>
    <row r="29" spans="2:11" ht="13.15" customHeight="1" x14ac:dyDescent="0.25"/>
    <row r="30" spans="2:11" ht="19.5" customHeight="1" outlineLevel="1" x14ac:dyDescent="0.35">
      <c r="B30" s="161" t="s">
        <v>326</v>
      </c>
      <c r="C30" s="162"/>
      <c r="D30" s="162"/>
      <c r="E30" s="162"/>
      <c r="F30" s="162"/>
      <c r="G30" s="162"/>
      <c r="H30" s="162"/>
      <c r="I30" s="162"/>
      <c r="J30" s="162"/>
      <c r="K30" s="163"/>
    </row>
    <row r="31" spans="2:11" ht="13.15" customHeight="1" outlineLevel="1" x14ac:dyDescent="0.25">
      <c r="B31" s="10"/>
      <c r="K31" s="5"/>
    </row>
    <row r="32" spans="2:11" ht="13.15" customHeight="1" outlineLevel="1" x14ac:dyDescent="0.3">
      <c r="B32" s="12"/>
      <c r="C32" s="11"/>
      <c r="D32" s="11"/>
      <c r="E32" s="127"/>
      <c r="F32" s="164" t="s">
        <v>5</v>
      </c>
      <c r="G32" s="164"/>
      <c r="H32" s="164"/>
      <c r="I32" s="164"/>
      <c r="J32" s="50"/>
      <c r="K32" s="128"/>
    </row>
    <row r="33" spans="2:11" ht="13.15" customHeight="1" outlineLevel="1" x14ac:dyDescent="0.25">
      <c r="B33" s="41" t="s">
        <v>4</v>
      </c>
      <c r="C33" s="42"/>
      <c r="D33" s="42" t="s">
        <v>2</v>
      </c>
      <c r="E33" s="11"/>
      <c r="F33" s="42" t="s">
        <v>327</v>
      </c>
      <c r="G33" s="42" t="s">
        <v>328</v>
      </c>
      <c r="H33" s="42" t="s">
        <v>329</v>
      </c>
      <c r="I33" s="42" t="s">
        <v>330</v>
      </c>
      <c r="J33" s="42" t="s">
        <v>331</v>
      </c>
      <c r="K33" s="129"/>
    </row>
    <row r="34" spans="2:11" ht="13.15" customHeight="1" outlineLevel="1" x14ac:dyDescent="0.25">
      <c r="B34" s="13"/>
      <c r="C34" s="9"/>
      <c r="D34" s="9"/>
      <c r="E34" s="9"/>
      <c r="F34" s="9"/>
      <c r="G34" s="9"/>
      <c r="H34" s="9"/>
      <c r="I34" s="9"/>
      <c r="J34" s="9"/>
      <c r="K34" s="51"/>
    </row>
    <row r="35" spans="2:11" ht="13.15" customHeight="1" outlineLevel="1" x14ac:dyDescent="0.25">
      <c r="B35" s="10"/>
      <c r="K35" s="5"/>
    </row>
    <row r="36" spans="2:11" ht="13.15" customHeight="1" outlineLevel="1" x14ac:dyDescent="0.25">
      <c r="B36" s="10" t="s">
        <v>308</v>
      </c>
      <c r="D36" s="3" t="s">
        <v>1</v>
      </c>
      <c r="E36" s="130"/>
      <c r="F36" s="53"/>
      <c r="G36" s="53"/>
      <c r="H36" s="53"/>
      <c r="I36" s="53"/>
      <c r="J36" s="54">
        <f>SUM(F36:I36)</f>
        <v>0</v>
      </c>
      <c r="K36" s="131"/>
    </row>
    <row r="37" spans="2:11" ht="13.15" customHeight="1" outlineLevel="1" x14ac:dyDescent="0.25">
      <c r="B37" s="10" t="s">
        <v>309</v>
      </c>
      <c r="D37" s="3" t="s">
        <v>1</v>
      </c>
      <c r="E37" s="130"/>
      <c r="F37" s="53"/>
      <c r="G37" s="53"/>
      <c r="H37" s="53"/>
      <c r="I37" s="53"/>
      <c r="J37" s="54">
        <f t="shared" ref="J37:J39" si="4">SUM(F37:I37)</f>
        <v>0</v>
      </c>
      <c r="K37" s="131"/>
    </row>
    <row r="38" spans="2:11" ht="13.15" customHeight="1" outlineLevel="1" x14ac:dyDescent="0.25">
      <c r="B38" s="10" t="s">
        <v>310</v>
      </c>
      <c r="D38" s="3" t="s">
        <v>1</v>
      </c>
      <c r="E38" s="130"/>
      <c r="F38" s="53"/>
      <c r="G38" s="53"/>
      <c r="H38" s="53"/>
      <c r="I38" s="53"/>
      <c r="J38" s="54">
        <f t="shared" si="4"/>
        <v>0</v>
      </c>
      <c r="K38" s="131"/>
    </row>
    <row r="39" spans="2:11" ht="13.15" customHeight="1" outlineLevel="1" x14ac:dyDescent="0.25">
      <c r="B39" s="10" t="s">
        <v>349</v>
      </c>
      <c r="D39" s="3" t="s">
        <v>1</v>
      </c>
      <c r="E39" s="130"/>
      <c r="F39" s="53"/>
      <c r="G39" s="53"/>
      <c r="H39" s="53"/>
      <c r="I39" s="53"/>
      <c r="J39" s="54">
        <f t="shared" si="4"/>
        <v>0</v>
      </c>
      <c r="K39" s="131"/>
    </row>
    <row r="40" spans="2:11" ht="13.15" customHeight="1" outlineLevel="1" x14ac:dyDescent="0.25">
      <c r="B40" s="10" t="s">
        <v>307</v>
      </c>
      <c r="D40" s="3" t="s">
        <v>1</v>
      </c>
      <c r="E40" s="130"/>
      <c r="F40" s="54">
        <f>F36+F38</f>
        <v>0</v>
      </c>
      <c r="G40" s="54">
        <f t="shared" ref="G40:I40" si="5">G36+G38</f>
        <v>0</v>
      </c>
      <c r="H40" s="54">
        <f t="shared" si="5"/>
        <v>0</v>
      </c>
      <c r="I40" s="54">
        <f t="shared" si="5"/>
        <v>0</v>
      </c>
      <c r="J40" s="54">
        <f>SUM(F40:I40)</f>
        <v>0</v>
      </c>
      <c r="K40" s="131"/>
    </row>
    <row r="41" spans="2:11" ht="13.15" customHeight="1" outlineLevel="1" x14ac:dyDescent="0.25">
      <c r="B41" s="7"/>
      <c r="C41" s="6"/>
      <c r="D41" s="6"/>
      <c r="E41" s="8"/>
      <c r="F41" s="38"/>
      <c r="G41" s="38"/>
      <c r="H41" s="38"/>
      <c r="I41" s="38"/>
      <c r="J41" s="38"/>
      <c r="K41" s="39"/>
    </row>
    <row r="42" spans="2:11" ht="13.15" customHeight="1" x14ac:dyDescent="0.25"/>
    <row r="43" spans="2:11" ht="13.15" customHeight="1" x14ac:dyDescent="0.25">
      <c r="B43" s="34" t="s">
        <v>313</v>
      </c>
      <c r="C43" s="14"/>
      <c r="D43" s="14"/>
    </row>
    <row r="44" spans="2:11" ht="13.15" customHeight="1" x14ac:dyDescent="0.25">
      <c r="B44" s="53" t="s">
        <v>344</v>
      </c>
      <c r="C44" s="52"/>
      <c r="D44" s="52"/>
      <c r="J44" s="14"/>
    </row>
    <row r="45" spans="2:11" ht="13.15" customHeight="1" x14ac:dyDescent="0.25">
      <c r="C45" s="14"/>
      <c r="D45" s="14"/>
    </row>
    <row r="46" spans="2:11" ht="13.15" customHeight="1" x14ac:dyDescent="0.25"/>
    <row r="47" spans="2:11" ht="13.15" customHeight="1" x14ac:dyDescent="0.25"/>
    <row r="48" spans="2:11" ht="13.15" customHeight="1" x14ac:dyDescent="0.25"/>
    <row r="49" ht="13.15" customHeight="1" x14ac:dyDescent="0.25"/>
    <row r="50" ht="13.15" customHeight="1" x14ac:dyDescent="0.25"/>
  </sheetData>
  <mergeCells count="6">
    <mergeCell ref="B4:K4"/>
    <mergeCell ref="F19:I19"/>
    <mergeCell ref="F32:I32"/>
    <mergeCell ref="F6:I6"/>
    <mergeCell ref="B30:K30"/>
    <mergeCell ref="B17:K17"/>
  </mergeCells>
  <phoneticPr fontId="23" type="noConversion"/>
  <pageMargins left="0.51181102362204722" right="0.51181102362204722" top="0.55118110236220474" bottom="0.55118110236220474" header="0.31496062992125984" footer="0.31496062992125984"/>
  <pageSetup paperSize="9" scale="85" orientation="landscape" r:id="rId1"/>
  <headerFooter>
    <oddFooter>&amp;C&amp;A</oddFooter>
  </headerFooter>
  <customProperties>
    <customPr name="Smart"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015D-541D-4D8F-BAA4-FB69900BD5A3}">
  <sheetPr>
    <tabColor theme="0" tint="-4.9989318521683403E-2"/>
    <pageSetUpPr autoPageBreaks="0" fitToPage="1"/>
  </sheetPr>
  <dimension ref="A1:T42"/>
  <sheetViews>
    <sheetView showGridLines="0" zoomScale="61" zoomScaleNormal="61" workbookViewId="0">
      <selection activeCell="C40" sqref="C40"/>
    </sheetView>
  </sheetViews>
  <sheetFormatPr defaultColWidth="0" defaultRowHeight="12.5" zeroHeight="1" x14ac:dyDescent="0.25"/>
  <cols>
    <col min="1" max="1" width="3.54296875" style="3" customWidth="1"/>
    <col min="2" max="2" width="49.7265625" style="3" customWidth="1"/>
    <col min="3" max="3" width="8.453125" style="3" customWidth="1"/>
    <col min="4" max="4" width="2.453125" style="3" customWidth="1"/>
    <col min="5" max="14" width="16" style="3" customWidth="1"/>
    <col min="15" max="15" width="5.453125" style="3" customWidth="1"/>
    <col min="16" max="16" width="4.08984375" style="3" customWidth="1"/>
    <col min="17" max="17" width="16.54296875" style="3" hidden="1" customWidth="1"/>
    <col min="18" max="20" width="0" style="3" hidden="1" customWidth="1"/>
    <col min="21" max="16384" width="8.7265625" style="3" hidden="1"/>
  </cols>
  <sheetData>
    <row r="1" spans="1:18" s="37" customFormat="1" ht="20" x14ac:dyDescent="0.4">
      <c r="A1" s="35"/>
      <c r="B1" s="36" t="s">
        <v>345</v>
      </c>
      <c r="C1" s="36"/>
      <c r="D1" s="36"/>
      <c r="E1" s="36"/>
      <c r="F1" s="36"/>
      <c r="G1" s="36"/>
      <c r="H1" s="36"/>
      <c r="I1" s="36"/>
      <c r="J1" s="36"/>
      <c r="K1" s="36"/>
      <c r="L1" s="36"/>
      <c r="M1" s="36"/>
      <c r="N1" s="36"/>
      <c r="O1" s="36"/>
      <c r="P1" s="36"/>
      <c r="Q1" s="36"/>
      <c r="R1" s="36"/>
    </row>
    <row r="2" spans="1:18" x14ac:dyDescent="0.25"/>
    <row r="3" spans="1:18" x14ac:dyDescent="0.25">
      <c r="B3" s="2"/>
      <c r="C3" s="2"/>
      <c r="D3" s="2"/>
      <c r="E3" s="2"/>
      <c r="F3" s="2"/>
      <c r="G3" s="2"/>
      <c r="H3" s="2"/>
      <c r="I3" s="2"/>
      <c r="J3" s="2"/>
      <c r="K3" s="2"/>
      <c r="L3" s="2"/>
      <c r="M3" s="2"/>
      <c r="N3" s="2"/>
      <c r="O3" s="2"/>
    </row>
    <row r="4" spans="1:18" ht="15.5" x14ac:dyDescent="0.35">
      <c r="B4" s="16" t="s">
        <v>345</v>
      </c>
      <c r="C4" s="17"/>
      <c r="D4" s="17"/>
      <c r="E4" s="17"/>
      <c r="F4" s="17"/>
      <c r="G4" s="17"/>
      <c r="H4" s="17"/>
      <c r="I4" s="17"/>
      <c r="J4" s="17"/>
      <c r="K4" s="17"/>
      <c r="L4" s="17"/>
      <c r="M4" s="17"/>
      <c r="N4" s="17"/>
      <c r="O4" s="18"/>
    </row>
    <row r="5" spans="1:18" ht="24" customHeight="1" x14ac:dyDescent="0.3">
      <c r="B5" s="19"/>
      <c r="C5" s="2"/>
      <c r="D5" s="2"/>
      <c r="E5" s="165" t="s">
        <v>295</v>
      </c>
      <c r="F5" s="165"/>
      <c r="G5" s="165"/>
      <c r="H5" s="165"/>
      <c r="I5" s="165"/>
      <c r="J5" s="165"/>
      <c r="K5" s="165"/>
      <c r="L5" s="165"/>
      <c r="M5" s="165"/>
      <c r="N5" s="166"/>
      <c r="O5" s="20"/>
    </row>
    <row r="6" spans="1:18" ht="14" x14ac:dyDescent="0.3">
      <c r="B6" s="22"/>
      <c r="C6" s="23" t="s">
        <v>2</v>
      </c>
      <c r="D6" s="23"/>
      <c r="E6" s="55" t="s">
        <v>296</v>
      </c>
      <c r="F6" s="55" t="s">
        <v>297</v>
      </c>
      <c r="G6" s="55" t="s">
        <v>298</v>
      </c>
      <c r="H6" s="55" t="s">
        <v>299</v>
      </c>
      <c r="I6" s="55" t="s">
        <v>300</v>
      </c>
      <c r="J6" s="55" t="s">
        <v>301</v>
      </c>
      <c r="K6" s="55" t="s">
        <v>302</v>
      </c>
      <c r="L6" s="55" t="s">
        <v>303</v>
      </c>
      <c r="M6" s="55" t="s">
        <v>304</v>
      </c>
      <c r="N6" s="56" t="s">
        <v>305</v>
      </c>
      <c r="O6" s="24"/>
    </row>
    <row r="7" spans="1:18" ht="14" x14ac:dyDescent="0.3">
      <c r="B7" s="19"/>
      <c r="C7" s="21"/>
      <c r="D7" s="2"/>
      <c r="E7" s="57" t="s">
        <v>294</v>
      </c>
      <c r="F7" s="58" t="s">
        <v>294</v>
      </c>
      <c r="G7" s="58" t="s">
        <v>294</v>
      </c>
      <c r="H7" s="58" t="s">
        <v>294</v>
      </c>
      <c r="I7" s="58" t="s">
        <v>294</v>
      </c>
      <c r="J7" s="58" t="s">
        <v>294</v>
      </c>
      <c r="K7" s="58" t="s">
        <v>294</v>
      </c>
      <c r="L7" s="58" t="s">
        <v>294</v>
      </c>
      <c r="M7" s="58" t="s">
        <v>294</v>
      </c>
      <c r="N7" s="58" t="s">
        <v>294</v>
      </c>
      <c r="O7" s="24"/>
    </row>
    <row r="8" spans="1:18" ht="14" x14ac:dyDescent="0.3">
      <c r="B8" s="25"/>
      <c r="C8" s="26"/>
      <c r="D8" s="26"/>
      <c r="E8" s="26"/>
      <c r="F8" s="26"/>
      <c r="G8" s="26"/>
      <c r="H8" s="26"/>
      <c r="I8" s="26"/>
      <c r="J8" s="26"/>
      <c r="K8" s="26"/>
      <c r="L8" s="26"/>
      <c r="M8" s="26"/>
      <c r="N8" s="26"/>
      <c r="O8" s="24"/>
    </row>
    <row r="9" spans="1:18" ht="14" x14ac:dyDescent="0.3">
      <c r="B9" s="31" t="s">
        <v>291</v>
      </c>
      <c r="C9" s="1" t="s">
        <v>1</v>
      </c>
      <c r="D9" s="27"/>
      <c r="E9" s="33"/>
      <c r="F9" s="33"/>
      <c r="G9" s="33"/>
      <c r="H9" s="33"/>
      <c r="I9" s="33"/>
      <c r="J9" s="33"/>
      <c r="K9" s="33"/>
      <c r="L9" s="33"/>
      <c r="M9" s="33"/>
      <c r="N9" s="33"/>
      <c r="O9" s="24"/>
    </row>
    <row r="10" spans="1:18" ht="14" x14ac:dyDescent="0.3">
      <c r="B10" s="31" t="s">
        <v>306</v>
      </c>
      <c r="C10" s="1" t="s">
        <v>1</v>
      </c>
      <c r="D10" s="27"/>
      <c r="E10" s="33"/>
      <c r="F10" s="33"/>
      <c r="G10" s="33"/>
      <c r="H10" s="33"/>
      <c r="I10" s="33"/>
      <c r="J10" s="33"/>
      <c r="K10" s="33"/>
      <c r="L10" s="33"/>
      <c r="M10" s="33"/>
      <c r="N10" s="33"/>
      <c r="O10" s="24"/>
    </row>
    <row r="11" spans="1:18" ht="14" x14ac:dyDescent="0.3">
      <c r="B11" s="31" t="s">
        <v>0</v>
      </c>
      <c r="C11" s="1" t="s">
        <v>1</v>
      </c>
      <c r="D11" s="27"/>
      <c r="E11" s="33"/>
      <c r="F11" s="33"/>
      <c r="G11" s="33"/>
      <c r="H11" s="33"/>
      <c r="I11" s="33"/>
      <c r="J11" s="33"/>
      <c r="K11" s="33"/>
      <c r="L11" s="33"/>
      <c r="M11" s="33"/>
      <c r="N11" s="33"/>
      <c r="O11" s="24"/>
    </row>
    <row r="12" spans="1:18" ht="14" x14ac:dyDescent="0.3">
      <c r="B12" s="31" t="s">
        <v>350</v>
      </c>
      <c r="C12" s="1" t="s">
        <v>1</v>
      </c>
      <c r="D12" s="27"/>
      <c r="E12" s="54">
        <f>E9-(E10+E11)</f>
        <v>0</v>
      </c>
      <c r="F12" s="54">
        <f t="shared" ref="F12:N12" si="0">F9-(F10+F11)</f>
        <v>0</v>
      </c>
      <c r="G12" s="54">
        <f t="shared" si="0"/>
        <v>0</v>
      </c>
      <c r="H12" s="54">
        <f t="shared" si="0"/>
        <v>0</v>
      </c>
      <c r="I12" s="54">
        <f t="shared" si="0"/>
        <v>0</v>
      </c>
      <c r="J12" s="54">
        <f t="shared" si="0"/>
        <v>0</v>
      </c>
      <c r="K12" s="54">
        <f t="shared" si="0"/>
        <v>0</v>
      </c>
      <c r="L12" s="54">
        <f t="shared" si="0"/>
        <v>0</v>
      </c>
      <c r="M12" s="54">
        <f t="shared" si="0"/>
        <v>0</v>
      </c>
      <c r="N12" s="54">
        <f t="shared" si="0"/>
        <v>0</v>
      </c>
      <c r="O12" s="24"/>
    </row>
    <row r="13" spans="1:18" ht="14" x14ac:dyDescent="0.3">
      <c r="B13" s="31" t="s">
        <v>292</v>
      </c>
      <c r="C13" s="1" t="s">
        <v>1</v>
      </c>
      <c r="D13" s="27"/>
      <c r="E13" s="33"/>
      <c r="F13" s="33"/>
      <c r="G13" s="33"/>
      <c r="H13" s="33"/>
      <c r="I13" s="33"/>
      <c r="J13" s="33"/>
      <c r="K13" s="33"/>
      <c r="L13" s="33"/>
      <c r="M13" s="33"/>
      <c r="N13" s="33"/>
      <c r="O13" s="24"/>
    </row>
    <row r="14" spans="1:18" ht="14" x14ac:dyDescent="0.3">
      <c r="B14" s="31" t="s">
        <v>4</v>
      </c>
      <c r="C14" s="1" t="s">
        <v>1</v>
      </c>
      <c r="D14" s="27"/>
      <c r="E14" s="33"/>
      <c r="F14" s="33"/>
      <c r="G14" s="33"/>
      <c r="H14" s="33"/>
      <c r="I14" s="33"/>
      <c r="J14" s="33"/>
      <c r="K14" s="33"/>
      <c r="L14" s="33"/>
      <c r="M14" s="33"/>
      <c r="N14" s="33"/>
      <c r="O14" s="24"/>
    </row>
    <row r="15" spans="1:18" ht="14" x14ac:dyDescent="0.3">
      <c r="B15" s="31" t="s">
        <v>348</v>
      </c>
      <c r="C15" s="1" t="s">
        <v>1</v>
      </c>
      <c r="D15" s="27"/>
      <c r="E15" s="54">
        <f>E13+E14</f>
        <v>0</v>
      </c>
      <c r="F15" s="54">
        <f t="shared" ref="F15:N15" si="1">F13+F14</f>
        <v>0</v>
      </c>
      <c r="G15" s="54">
        <f t="shared" si="1"/>
        <v>0</v>
      </c>
      <c r="H15" s="54">
        <f t="shared" si="1"/>
        <v>0</v>
      </c>
      <c r="I15" s="54">
        <f t="shared" si="1"/>
        <v>0</v>
      </c>
      <c r="J15" s="54">
        <f t="shared" si="1"/>
        <v>0</v>
      </c>
      <c r="K15" s="54">
        <f t="shared" si="1"/>
        <v>0</v>
      </c>
      <c r="L15" s="54">
        <f t="shared" si="1"/>
        <v>0</v>
      </c>
      <c r="M15" s="54">
        <f t="shared" si="1"/>
        <v>0</v>
      </c>
      <c r="N15" s="54">
        <f t="shared" si="1"/>
        <v>0</v>
      </c>
      <c r="O15" s="24"/>
    </row>
    <row r="16" spans="1:18" ht="14" x14ac:dyDescent="0.3">
      <c r="B16" s="31" t="s">
        <v>347</v>
      </c>
      <c r="C16" s="1" t="s">
        <v>1</v>
      </c>
      <c r="D16" s="27"/>
      <c r="E16" s="54">
        <f>IF(E12=0, 0, E12/E15)</f>
        <v>0</v>
      </c>
      <c r="F16" s="54">
        <f t="shared" ref="F16:N16" si="2">IF(F12=0, 0, F12/F15)</f>
        <v>0</v>
      </c>
      <c r="G16" s="54">
        <f t="shared" si="2"/>
        <v>0</v>
      </c>
      <c r="H16" s="54">
        <f t="shared" si="2"/>
        <v>0</v>
      </c>
      <c r="I16" s="54">
        <f t="shared" si="2"/>
        <v>0</v>
      </c>
      <c r="J16" s="54">
        <f t="shared" si="2"/>
        <v>0</v>
      </c>
      <c r="K16" s="54">
        <f t="shared" si="2"/>
        <v>0</v>
      </c>
      <c r="L16" s="54">
        <f t="shared" si="2"/>
        <v>0</v>
      </c>
      <c r="M16" s="54">
        <f t="shared" si="2"/>
        <v>0</v>
      </c>
      <c r="N16" s="54">
        <f t="shared" si="2"/>
        <v>0</v>
      </c>
      <c r="O16" s="24"/>
    </row>
    <row r="17" spans="2:15" ht="14" x14ac:dyDescent="0.3">
      <c r="B17" s="31" t="s">
        <v>293</v>
      </c>
      <c r="C17" s="1" t="s">
        <v>1</v>
      </c>
      <c r="D17" s="27"/>
      <c r="E17" s="33"/>
      <c r="F17" s="33"/>
      <c r="G17" s="33"/>
      <c r="H17" s="33"/>
      <c r="I17" s="33"/>
      <c r="J17" s="33"/>
      <c r="K17" s="33"/>
      <c r="L17" s="33"/>
      <c r="M17" s="33"/>
      <c r="N17" s="33"/>
      <c r="O17" s="24"/>
    </row>
    <row r="18" spans="2:15" ht="15" customHeight="1" x14ac:dyDescent="0.3">
      <c r="B18" s="31" t="s">
        <v>312</v>
      </c>
      <c r="C18" s="1" t="s">
        <v>1</v>
      </c>
      <c r="D18" s="27"/>
      <c r="E18" s="33"/>
      <c r="F18" s="33"/>
      <c r="G18" s="33"/>
      <c r="H18" s="33"/>
      <c r="I18" s="33"/>
      <c r="J18" s="33"/>
      <c r="K18" s="33"/>
      <c r="L18" s="33"/>
      <c r="M18" s="33"/>
      <c r="N18" s="33"/>
      <c r="O18" s="24"/>
    </row>
    <row r="19" spans="2:15" x14ac:dyDescent="0.25">
      <c r="B19" s="32"/>
      <c r="C19" s="28"/>
      <c r="D19" s="29"/>
      <c r="E19" s="29"/>
      <c r="F19" s="29"/>
      <c r="G19" s="29"/>
      <c r="H19" s="29"/>
      <c r="I19" s="29"/>
      <c r="J19" s="29"/>
      <c r="K19" s="29"/>
      <c r="L19" s="29"/>
      <c r="M19" s="29"/>
      <c r="N19" s="29"/>
      <c r="O19" s="30"/>
    </row>
    <row r="20" spans="2:15" x14ac:dyDescent="0.25">
      <c r="B20" s="1"/>
      <c r="C20" s="2"/>
      <c r="D20" s="2"/>
      <c r="E20" s="2"/>
      <c r="F20" s="2"/>
      <c r="G20" s="2"/>
      <c r="H20" s="2"/>
      <c r="I20" s="2"/>
      <c r="J20" s="2"/>
      <c r="K20" s="2"/>
      <c r="L20" s="2"/>
      <c r="M20" s="2"/>
      <c r="N20" s="2"/>
      <c r="O20" s="2"/>
    </row>
    <row r="21" spans="2:15" ht="12.65" hidden="1" customHeight="1" x14ac:dyDescent="0.25">
      <c r="B21" s="2"/>
      <c r="C21" s="2"/>
      <c r="D21" s="2"/>
      <c r="E21" s="2"/>
      <c r="F21" s="2"/>
      <c r="G21" s="2"/>
      <c r="H21" s="2"/>
      <c r="I21" s="2"/>
      <c r="J21" s="2"/>
      <c r="K21" s="2"/>
      <c r="L21" s="2"/>
      <c r="M21" s="2"/>
      <c r="N21" s="2"/>
      <c r="O21" s="2"/>
    </row>
    <row r="22" spans="2:15" x14ac:dyDescent="0.25">
      <c r="B22" s="2"/>
      <c r="C22" s="2"/>
      <c r="D22" s="2"/>
      <c r="E22" s="2"/>
      <c r="F22" s="2"/>
      <c r="G22" s="2"/>
      <c r="H22" s="2"/>
      <c r="I22" s="2"/>
      <c r="J22" s="2"/>
      <c r="K22" s="2"/>
      <c r="L22" s="2"/>
      <c r="M22" s="2"/>
      <c r="N22" s="2"/>
      <c r="O22" s="2"/>
    </row>
    <row r="23" spans="2:15" ht="15.5" x14ac:dyDescent="0.35">
      <c r="B23" s="34" t="s">
        <v>313</v>
      </c>
      <c r="C23" s="15"/>
      <c r="D23" s="15"/>
      <c r="E23" s="15"/>
      <c r="F23" s="15"/>
      <c r="G23" s="15"/>
      <c r="H23" s="15"/>
      <c r="I23" s="15"/>
      <c r="J23" s="15"/>
      <c r="K23" s="15"/>
      <c r="L23" s="15"/>
      <c r="M23" s="15"/>
      <c r="N23" s="15"/>
      <c r="O23" s="15"/>
    </row>
    <row r="24" spans="2:15" x14ac:dyDescent="0.25">
      <c r="B24" s="53" t="s">
        <v>344</v>
      </c>
      <c r="C24" s="2"/>
      <c r="D24" s="2"/>
      <c r="E24" s="2"/>
      <c r="F24" s="2"/>
      <c r="G24" s="2"/>
      <c r="H24" s="2"/>
      <c r="I24" s="2"/>
      <c r="J24" s="2"/>
      <c r="K24" s="2"/>
      <c r="L24" s="2"/>
      <c r="M24" s="2"/>
      <c r="N24" s="2"/>
      <c r="O24" s="2"/>
    </row>
    <row r="25" spans="2:15" x14ac:dyDescent="0.25"/>
    <row r="26" spans="2:15" x14ac:dyDescent="0.25"/>
    <row r="39" x14ac:dyDescent="0.25"/>
    <row r="40" x14ac:dyDescent="0.25"/>
    <row r="42" x14ac:dyDescent="0.25"/>
  </sheetData>
  <mergeCells count="1">
    <mergeCell ref="E5:N5"/>
  </mergeCells>
  <pageMargins left="0.51181102362204722" right="0.51181102362204722" top="0.74803149606299213" bottom="0.74803149606299213" header="0.31496062992125984" footer="0.31496062992125984"/>
  <pageSetup paperSize="9" scale="60" orientation="landscape" r:id="rId1"/>
  <headerFooter>
    <oddFooter>&amp;C&amp;A</oddFooter>
  </headerFooter>
  <colBreaks count="1" manualBreakCount="1">
    <brk id="15" max="1048575" man="1"/>
  </colBreaks>
  <customProperties>
    <customPr name="Smart"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32043-4605-45A3-93E9-385601DA7887}">
  <sheetPr>
    <tabColor theme="0" tint="-4.9989318521683403E-2"/>
  </sheetPr>
  <dimension ref="A1:J65"/>
  <sheetViews>
    <sheetView zoomScale="80" zoomScaleNormal="80" workbookViewId="0">
      <pane ySplit="1" topLeftCell="A2" activePane="bottomLeft" state="frozen"/>
      <selection pane="bottomLeft" activeCell="C3" sqref="C3"/>
    </sheetView>
  </sheetViews>
  <sheetFormatPr defaultColWidth="0" defaultRowHeight="12.5" zeroHeight="1" x14ac:dyDescent="0.25"/>
  <cols>
    <col min="1" max="1" width="4.7265625" style="49" customWidth="1"/>
    <col min="2" max="2" width="71.08984375" style="49" customWidth="1"/>
    <col min="3" max="3" width="13.453125" style="49" customWidth="1"/>
    <col min="4" max="6" width="13" style="49" customWidth="1"/>
    <col min="7" max="7" width="4.7265625" style="49" customWidth="1"/>
    <col min="8" max="10" width="0" style="49" hidden="1" customWidth="1"/>
    <col min="11" max="16384" width="8.7265625" style="49" hidden="1"/>
  </cols>
  <sheetData>
    <row r="1" spans="1:7" ht="26" customHeight="1" x14ac:dyDescent="0.25">
      <c r="A1" s="43"/>
      <c r="B1" s="152" t="s">
        <v>357</v>
      </c>
      <c r="C1" s="59" t="str">
        <f>"Tariff"&amp;" "&amp;Cover!$C$5</f>
        <v>Tariff 2025</v>
      </c>
      <c r="D1" s="59" t="str">
        <f>"Tariff"&amp;" "&amp;Cover!$D$5</f>
        <v>Tariff 2026</v>
      </c>
      <c r="E1" s="59" t="s">
        <v>102</v>
      </c>
      <c r="F1" s="59" t="s">
        <v>333</v>
      </c>
      <c r="G1" s="43"/>
    </row>
    <row r="2" spans="1:7" ht="19.149999999999999" customHeight="1" x14ac:dyDescent="0.25">
      <c r="A2" s="43"/>
      <c r="B2" s="61" t="s">
        <v>226</v>
      </c>
      <c r="C2" s="61"/>
      <c r="D2" s="61"/>
      <c r="E2" s="61"/>
      <c r="F2" s="61"/>
      <c r="G2" s="43"/>
    </row>
    <row r="3" spans="1:7" ht="19.149999999999999" customHeight="1" x14ac:dyDescent="0.25">
      <c r="A3" s="43"/>
      <c r="B3" s="103" t="s">
        <v>227</v>
      </c>
      <c r="C3" s="119"/>
      <c r="D3" s="102"/>
      <c r="E3" s="102"/>
      <c r="F3" s="102"/>
      <c r="G3" s="43"/>
    </row>
    <row r="4" spans="1:7" ht="19.149999999999999" customHeight="1" x14ac:dyDescent="0.25">
      <c r="A4" s="43"/>
      <c r="B4" s="66" t="s">
        <v>228</v>
      </c>
      <c r="C4" s="70"/>
      <c r="D4" s="70"/>
      <c r="E4" s="101"/>
      <c r="F4" s="70"/>
      <c r="G4" s="43"/>
    </row>
    <row r="5" spans="1:7" ht="19.149999999999999" customHeight="1" x14ac:dyDescent="0.25">
      <c r="A5" s="43"/>
      <c r="B5" s="66" t="s">
        <v>229</v>
      </c>
      <c r="C5" s="70"/>
      <c r="D5" s="70"/>
      <c r="E5" s="101"/>
      <c r="F5" s="70"/>
      <c r="G5" s="43"/>
    </row>
    <row r="6" spans="1:7" ht="19.149999999999999" customHeight="1" x14ac:dyDescent="0.25">
      <c r="A6" s="43"/>
      <c r="B6" s="66" t="s">
        <v>230</v>
      </c>
      <c r="C6" s="70"/>
      <c r="D6" s="70"/>
      <c r="E6" s="101"/>
      <c r="F6" s="70"/>
      <c r="G6" s="43"/>
    </row>
    <row r="7" spans="1:7" ht="19.149999999999999" customHeight="1" x14ac:dyDescent="0.25">
      <c r="A7" s="43"/>
      <c r="B7" s="66" t="s">
        <v>231</v>
      </c>
      <c r="C7" s="70"/>
      <c r="D7" s="70"/>
      <c r="E7" s="101"/>
      <c r="F7" s="70"/>
      <c r="G7" s="43"/>
    </row>
    <row r="8" spans="1:7" ht="19.149999999999999" customHeight="1" x14ac:dyDescent="0.25">
      <c r="A8" s="43"/>
      <c r="B8" s="66" t="s">
        <v>232</v>
      </c>
      <c r="C8" s="70"/>
      <c r="D8" s="70"/>
      <c r="E8" s="101"/>
      <c r="F8" s="70"/>
      <c r="G8" s="43"/>
    </row>
    <row r="9" spans="1:7" ht="19.149999999999999" customHeight="1" x14ac:dyDescent="0.25">
      <c r="A9" s="43"/>
      <c r="B9" s="66" t="s">
        <v>233</v>
      </c>
      <c r="C9" s="70"/>
      <c r="D9" s="70"/>
      <c r="E9" s="101"/>
      <c r="F9" s="70"/>
      <c r="G9" s="43"/>
    </row>
    <row r="10" spans="1:7" ht="19.149999999999999" customHeight="1" x14ac:dyDescent="0.25">
      <c r="A10" s="43"/>
      <c r="B10" s="66"/>
      <c r="C10" s="66"/>
      <c r="D10" s="66"/>
      <c r="E10" s="66"/>
      <c r="F10" s="66"/>
      <c r="G10" s="43"/>
    </row>
    <row r="11" spans="1:7" ht="19.149999999999999" customHeight="1" x14ac:dyDescent="0.25">
      <c r="A11" s="43"/>
      <c r="B11" s="61" t="s">
        <v>249</v>
      </c>
      <c r="C11" s="61"/>
      <c r="D11" s="61"/>
      <c r="E11" s="61"/>
      <c r="F11" s="61"/>
      <c r="G11" s="43"/>
    </row>
    <row r="12" spans="1:7" ht="19.149999999999999" customHeight="1" x14ac:dyDescent="0.25">
      <c r="A12" s="43"/>
      <c r="B12" s="103" t="s">
        <v>250</v>
      </c>
      <c r="C12" s="66"/>
      <c r="D12" s="66"/>
      <c r="E12" s="66"/>
      <c r="F12" s="66"/>
      <c r="G12" s="43"/>
    </row>
    <row r="13" spans="1:7" ht="19.149999999999999" customHeight="1" x14ac:dyDescent="0.25">
      <c r="A13" s="43"/>
      <c r="B13" s="66" t="s">
        <v>251</v>
      </c>
      <c r="C13" s="70"/>
      <c r="D13" s="70"/>
      <c r="E13" s="101"/>
      <c r="F13" s="70"/>
      <c r="G13" s="43"/>
    </row>
    <row r="14" spans="1:7" ht="19.149999999999999" customHeight="1" x14ac:dyDescent="0.25">
      <c r="A14" s="43"/>
      <c r="B14" s="66" t="s">
        <v>252</v>
      </c>
      <c r="C14" s="70"/>
      <c r="D14" s="70"/>
      <c r="E14" s="101"/>
      <c r="F14" s="70"/>
      <c r="G14" s="43"/>
    </row>
    <row r="15" spans="1:7" ht="19.149999999999999" customHeight="1" x14ac:dyDescent="0.25">
      <c r="A15" s="43"/>
      <c r="B15" s="66" t="s">
        <v>253</v>
      </c>
      <c r="C15" s="70"/>
      <c r="D15" s="70"/>
      <c r="E15" s="101"/>
      <c r="F15" s="70"/>
      <c r="G15" s="43"/>
    </row>
    <row r="16" spans="1:7" ht="19.149999999999999" customHeight="1" x14ac:dyDescent="0.25">
      <c r="A16" s="43"/>
      <c r="B16" s="66" t="s">
        <v>254</v>
      </c>
      <c r="C16" s="70"/>
      <c r="D16" s="70"/>
      <c r="E16" s="101"/>
      <c r="F16" s="70"/>
      <c r="G16" s="43"/>
    </row>
    <row r="17" spans="1:7" ht="19.149999999999999" customHeight="1" x14ac:dyDescent="0.25">
      <c r="A17" s="43"/>
      <c r="B17" s="66" t="s">
        <v>255</v>
      </c>
      <c r="C17" s="70"/>
      <c r="D17" s="70"/>
      <c r="E17" s="101"/>
      <c r="F17" s="70"/>
      <c r="G17" s="43"/>
    </row>
    <row r="18" spans="1:7" ht="19.149999999999999" customHeight="1" x14ac:dyDescent="0.25">
      <c r="A18" s="43"/>
      <c r="B18" s="66" t="s">
        <v>256</v>
      </c>
      <c r="C18" s="70"/>
      <c r="D18" s="70"/>
      <c r="E18" s="101"/>
      <c r="F18" s="70"/>
      <c r="G18" s="43"/>
    </row>
    <row r="19" spans="1:7" ht="19.149999999999999" customHeight="1" x14ac:dyDescent="0.25">
      <c r="A19" s="43"/>
      <c r="B19" s="66" t="s">
        <v>257</v>
      </c>
      <c r="C19" s="70"/>
      <c r="D19" s="70"/>
      <c r="E19" s="101"/>
      <c r="F19" s="70"/>
      <c r="G19" s="43"/>
    </row>
    <row r="20" spans="1:7" ht="19.149999999999999" customHeight="1" x14ac:dyDescent="0.25">
      <c r="A20" s="43"/>
      <c r="B20" s="66" t="s">
        <v>258</v>
      </c>
      <c r="C20" s="70"/>
      <c r="D20" s="70"/>
      <c r="E20" s="101"/>
      <c r="F20" s="70"/>
      <c r="G20" s="43"/>
    </row>
    <row r="21" spans="1:7" ht="19.149999999999999" customHeight="1" x14ac:dyDescent="0.25">
      <c r="A21" s="43"/>
      <c r="B21" s="66" t="s">
        <v>259</v>
      </c>
      <c r="C21" s="70"/>
      <c r="D21" s="70"/>
      <c r="E21" s="101"/>
      <c r="F21" s="70"/>
      <c r="G21" s="43"/>
    </row>
    <row r="22" spans="1:7" ht="19.149999999999999" customHeight="1" x14ac:dyDescent="0.25">
      <c r="A22" s="43"/>
      <c r="B22" s="121" t="s">
        <v>260</v>
      </c>
      <c r="C22" s="66"/>
      <c r="D22" s="66"/>
      <c r="E22" s="66"/>
      <c r="F22" s="66"/>
      <c r="G22" s="43"/>
    </row>
    <row r="23" spans="1:7" ht="19.149999999999999" customHeight="1" x14ac:dyDescent="0.25">
      <c r="A23" s="43"/>
      <c r="B23" s="66"/>
      <c r="C23" s="66"/>
      <c r="D23" s="66"/>
      <c r="E23" s="66"/>
      <c r="F23" s="66"/>
      <c r="G23" s="43"/>
    </row>
    <row r="24" spans="1:7" ht="19.149999999999999" customHeight="1" x14ac:dyDescent="0.25">
      <c r="A24" s="43"/>
      <c r="B24" s="61" t="s">
        <v>266</v>
      </c>
      <c r="C24" s="132"/>
      <c r="D24" s="132"/>
      <c r="E24" s="132"/>
      <c r="F24" s="132"/>
      <c r="G24" s="43"/>
    </row>
    <row r="25" spans="1:7" ht="19.149999999999999" customHeight="1" x14ac:dyDescent="0.25">
      <c r="A25" s="43"/>
      <c r="B25" s="121" t="s">
        <v>267</v>
      </c>
      <c r="C25" s="66"/>
      <c r="D25" s="66"/>
      <c r="E25" s="66"/>
      <c r="F25" s="66"/>
      <c r="G25" s="43"/>
    </row>
    <row r="26" spans="1:7" ht="19.149999999999999" customHeight="1" x14ac:dyDescent="0.25">
      <c r="A26" s="43"/>
      <c r="B26" s="66" t="s">
        <v>268</v>
      </c>
      <c r="C26" s="70"/>
      <c r="D26" s="70"/>
      <c r="E26" s="101"/>
      <c r="F26" s="70"/>
      <c r="G26" s="43"/>
    </row>
    <row r="27" spans="1:7" ht="19.149999999999999" customHeight="1" x14ac:dyDescent="0.25">
      <c r="A27" s="43"/>
      <c r="B27" s="66" t="s">
        <v>269</v>
      </c>
      <c r="C27" s="70"/>
      <c r="D27" s="70"/>
      <c r="E27" s="101"/>
      <c r="F27" s="70"/>
      <c r="G27" s="43"/>
    </row>
    <row r="28" spans="1:7" ht="19.149999999999999" customHeight="1" x14ac:dyDescent="0.25">
      <c r="A28" s="43"/>
      <c r="B28" s="66"/>
      <c r="C28" s="66"/>
      <c r="D28" s="66"/>
      <c r="E28" s="66"/>
      <c r="F28" s="66"/>
      <c r="G28" s="43"/>
    </row>
    <row r="29" spans="1:7" ht="19.149999999999999" customHeight="1" x14ac:dyDescent="0.25">
      <c r="A29" s="43"/>
      <c r="B29" s="61" t="s">
        <v>270</v>
      </c>
      <c r="C29" s="61"/>
      <c r="D29" s="61"/>
      <c r="E29" s="61"/>
      <c r="F29" s="61"/>
      <c r="G29" s="43"/>
    </row>
    <row r="30" spans="1:7" ht="19.149999999999999" customHeight="1" x14ac:dyDescent="0.25">
      <c r="A30" s="43"/>
      <c r="B30" s="66" t="s">
        <v>271</v>
      </c>
      <c r="C30" s="126"/>
      <c r="D30" s="126"/>
      <c r="E30" s="126"/>
      <c r="F30" s="126"/>
      <c r="G30" s="43"/>
    </row>
    <row r="31" spans="1:7" ht="19.149999999999999" customHeight="1" x14ac:dyDescent="0.25">
      <c r="A31" s="43"/>
      <c r="B31" s="66" t="s">
        <v>272</v>
      </c>
      <c r="C31" s="70"/>
      <c r="D31" s="70"/>
      <c r="E31" s="101"/>
      <c r="F31" s="70"/>
      <c r="G31" s="43"/>
    </row>
    <row r="32" spans="1:7" ht="19.149999999999999" customHeight="1" x14ac:dyDescent="0.25">
      <c r="A32" s="43"/>
      <c r="B32" s="66" t="s">
        <v>273</v>
      </c>
      <c r="C32" s="70"/>
      <c r="D32" s="70"/>
      <c r="E32" s="101"/>
      <c r="F32" s="70"/>
      <c r="G32" s="43"/>
    </row>
    <row r="33" spans="1:7" ht="19.149999999999999" customHeight="1" x14ac:dyDescent="0.25">
      <c r="A33" s="43"/>
      <c r="B33" s="66" t="s">
        <v>274</v>
      </c>
      <c r="C33" s="70"/>
      <c r="D33" s="70"/>
      <c r="E33" s="101"/>
      <c r="F33" s="70"/>
      <c r="G33" s="43"/>
    </row>
    <row r="34" spans="1:7" ht="19.149999999999999" customHeight="1" x14ac:dyDescent="0.25">
      <c r="A34" s="43"/>
      <c r="B34" s="66"/>
      <c r="C34" s="66"/>
      <c r="D34" s="66"/>
      <c r="E34" s="66"/>
      <c r="F34" s="66"/>
      <c r="G34" s="43"/>
    </row>
    <row r="35" spans="1:7" ht="19.149999999999999" customHeight="1" x14ac:dyDescent="0.25">
      <c r="A35" s="43"/>
      <c r="B35" s="61" t="s">
        <v>275</v>
      </c>
      <c r="C35" s="61"/>
      <c r="D35" s="61"/>
      <c r="E35" s="61"/>
      <c r="F35" s="61"/>
      <c r="G35" s="43"/>
    </row>
    <row r="36" spans="1:7" ht="19.149999999999999" customHeight="1" x14ac:dyDescent="0.25">
      <c r="A36" s="43"/>
      <c r="B36" s="66" t="s">
        <v>276</v>
      </c>
      <c r="C36" s="70"/>
      <c r="D36" s="70"/>
      <c r="E36" s="101"/>
      <c r="F36" s="70"/>
      <c r="G36" s="43"/>
    </row>
    <row r="37" spans="1:7" ht="19.149999999999999" customHeight="1" x14ac:dyDescent="0.25">
      <c r="A37" s="43"/>
      <c r="B37" s="66" t="s">
        <v>277</v>
      </c>
      <c r="C37" s="70"/>
      <c r="D37" s="70"/>
      <c r="E37" s="101"/>
      <c r="F37" s="70"/>
      <c r="G37" s="43"/>
    </row>
    <row r="38" spans="1:7" ht="19.149999999999999" customHeight="1" x14ac:dyDescent="0.25">
      <c r="A38" s="43"/>
      <c r="B38" s="85"/>
      <c r="C38" s="66"/>
      <c r="D38" s="66"/>
      <c r="E38" s="66"/>
      <c r="F38" s="66"/>
      <c r="G38" s="43"/>
    </row>
    <row r="39" spans="1:7" ht="19.149999999999999" customHeight="1" x14ac:dyDescent="0.25">
      <c r="A39" s="43"/>
      <c r="B39" s="61" t="s">
        <v>278</v>
      </c>
      <c r="C39" s="61"/>
      <c r="D39" s="61"/>
      <c r="E39" s="61"/>
      <c r="F39" s="61"/>
      <c r="G39" s="43"/>
    </row>
    <row r="40" spans="1:7" ht="19.149999999999999" customHeight="1" x14ac:dyDescent="0.25">
      <c r="A40" s="43"/>
      <c r="B40" s="66" t="s">
        <v>279</v>
      </c>
      <c r="C40" s="70"/>
      <c r="D40" s="70"/>
      <c r="E40" s="101"/>
      <c r="F40" s="70"/>
      <c r="G40" s="43"/>
    </row>
    <row r="41" spans="1:7" ht="19.149999999999999" customHeight="1" x14ac:dyDescent="0.25">
      <c r="A41" s="43"/>
      <c r="B41" s="66" t="s">
        <v>280</v>
      </c>
      <c r="C41" s="70"/>
      <c r="D41" s="70"/>
      <c r="E41" s="101"/>
      <c r="F41" s="70"/>
      <c r="G41" s="43"/>
    </row>
    <row r="42" spans="1:7" ht="19.149999999999999" customHeight="1" x14ac:dyDescent="0.25">
      <c r="A42" s="43"/>
      <c r="B42" s="66"/>
      <c r="C42" s="66"/>
      <c r="D42" s="66"/>
      <c r="E42" s="66"/>
      <c r="F42" s="66"/>
      <c r="G42" s="43"/>
    </row>
    <row r="43" spans="1:7" ht="19.149999999999999" customHeight="1" x14ac:dyDescent="0.25">
      <c r="A43" s="43"/>
      <c r="B43" s="61" t="s">
        <v>281</v>
      </c>
      <c r="C43" s="61"/>
      <c r="D43" s="61"/>
      <c r="E43" s="61"/>
      <c r="F43" s="61"/>
      <c r="G43" s="43"/>
    </row>
    <row r="44" spans="1:7" ht="19.149999999999999" customHeight="1" x14ac:dyDescent="0.25">
      <c r="A44" s="43"/>
      <c r="B44" s="66" t="s">
        <v>282</v>
      </c>
      <c r="C44" s="126"/>
      <c r="D44" s="126"/>
      <c r="E44" s="126"/>
      <c r="F44" s="126"/>
      <c r="G44" s="43"/>
    </row>
    <row r="45" spans="1:7" ht="19.149999999999999" customHeight="1" x14ac:dyDescent="0.25">
      <c r="A45" s="43"/>
      <c r="B45" s="66" t="s">
        <v>283</v>
      </c>
      <c r="C45" s="70"/>
      <c r="D45" s="70"/>
      <c r="E45" s="101"/>
      <c r="F45" s="70"/>
      <c r="G45" s="43"/>
    </row>
    <row r="46" spans="1:7" ht="19.149999999999999" customHeight="1" x14ac:dyDescent="0.25">
      <c r="A46" s="43"/>
      <c r="B46" s="66"/>
      <c r="C46" s="66"/>
      <c r="D46" s="66"/>
      <c r="E46" s="66"/>
      <c r="F46" s="66"/>
      <c r="G46" s="43"/>
    </row>
    <row r="47" spans="1:7" ht="19.149999999999999" customHeight="1" x14ac:dyDescent="0.25">
      <c r="A47" s="43"/>
      <c r="B47" s="61" t="s">
        <v>284</v>
      </c>
      <c r="C47" s="61"/>
      <c r="D47" s="61"/>
      <c r="E47" s="61"/>
      <c r="F47" s="61"/>
      <c r="G47" s="43"/>
    </row>
    <row r="48" spans="1:7" ht="19.149999999999999" customHeight="1" x14ac:dyDescent="0.25">
      <c r="A48" s="43"/>
      <c r="B48" s="66" t="s">
        <v>285</v>
      </c>
      <c r="C48" s="70"/>
      <c r="D48" s="70"/>
      <c r="E48" s="101"/>
      <c r="F48" s="70"/>
      <c r="G48" s="43"/>
    </row>
    <row r="49" spans="1:7" ht="19.149999999999999" customHeight="1" x14ac:dyDescent="0.25">
      <c r="A49" s="43"/>
      <c r="B49" s="66" t="s">
        <v>286</v>
      </c>
      <c r="C49" s="70"/>
      <c r="D49" s="70"/>
      <c r="E49" s="101"/>
      <c r="F49" s="70"/>
      <c r="G49" s="43"/>
    </row>
    <row r="50" spans="1:7" ht="19.149999999999999" customHeight="1" x14ac:dyDescent="0.25">
      <c r="A50" s="43"/>
      <c r="B50" s="66" t="s">
        <v>287</v>
      </c>
      <c r="C50" s="70"/>
      <c r="D50" s="70"/>
      <c r="E50" s="101"/>
      <c r="F50" s="70"/>
      <c r="G50" s="43"/>
    </row>
    <row r="51" spans="1:7" ht="19.149999999999999" customHeight="1" x14ac:dyDescent="0.25">
      <c r="A51" s="43"/>
      <c r="B51" s="66" t="s">
        <v>288</v>
      </c>
      <c r="C51" s="70"/>
      <c r="D51" s="70"/>
      <c r="E51" s="101"/>
      <c r="F51" s="70"/>
      <c r="G51" s="43"/>
    </row>
    <row r="52" spans="1:7" ht="19.149999999999999" customHeight="1" x14ac:dyDescent="0.25">
      <c r="A52" s="43"/>
      <c r="B52" s="66" t="s">
        <v>287</v>
      </c>
      <c r="C52" s="70"/>
      <c r="D52" s="70"/>
      <c r="E52" s="101"/>
      <c r="F52" s="70"/>
      <c r="G52" s="43"/>
    </row>
    <row r="53" spans="1:7" ht="19.149999999999999" customHeight="1" x14ac:dyDescent="0.25">
      <c r="A53" s="43"/>
      <c r="B53" s="66"/>
      <c r="C53" s="125"/>
      <c r="D53" s="125"/>
      <c r="E53" s="125"/>
      <c r="F53" s="125"/>
      <c r="G53" s="43"/>
    </row>
    <row r="54" spans="1:7" ht="19.149999999999999" customHeight="1" x14ac:dyDescent="0.25">
      <c r="A54" s="43"/>
      <c r="B54" s="61" t="s">
        <v>289</v>
      </c>
      <c r="C54" s="61"/>
      <c r="D54" s="61"/>
      <c r="E54" s="61"/>
      <c r="F54" s="61"/>
      <c r="G54" s="43"/>
    </row>
    <row r="55" spans="1:7" ht="19.149999999999999" customHeight="1" x14ac:dyDescent="0.25">
      <c r="A55" s="43"/>
      <c r="B55" s="66" t="s">
        <v>290</v>
      </c>
      <c r="C55" s="70"/>
      <c r="D55" s="70"/>
      <c r="E55" s="101"/>
      <c r="F55" s="70"/>
      <c r="G55" s="43"/>
    </row>
    <row r="56" spans="1:7" ht="19.149999999999999" customHeight="1" x14ac:dyDescent="0.25">
      <c r="A56" s="43"/>
      <c r="B56" s="66"/>
      <c r="C56" s="80"/>
      <c r="D56" s="80"/>
      <c r="E56" s="80"/>
      <c r="F56" s="80"/>
      <c r="G56" s="43"/>
    </row>
    <row r="57" spans="1:7" ht="19.149999999999999" customHeight="1" x14ac:dyDescent="0.25">
      <c r="A57" s="43"/>
      <c r="B57" s="61" t="s">
        <v>334</v>
      </c>
      <c r="C57" s="133"/>
      <c r="D57" s="133"/>
      <c r="E57" s="133"/>
      <c r="F57" s="133"/>
      <c r="G57" s="43"/>
    </row>
    <row r="58" spans="1:7" ht="19.149999999999999" customHeight="1" x14ac:dyDescent="0.25">
      <c r="A58" s="43"/>
      <c r="B58" s="104" t="s">
        <v>222</v>
      </c>
      <c r="C58" s="107"/>
      <c r="D58" s="107"/>
      <c r="E58" s="107"/>
      <c r="F58" s="107"/>
      <c r="G58" s="43"/>
    </row>
    <row r="59" spans="1:7" ht="19.149999999999999" customHeight="1" x14ac:dyDescent="0.25">
      <c r="A59" s="43"/>
      <c r="B59" s="104" t="s">
        <v>223</v>
      </c>
      <c r="C59" s="107"/>
      <c r="D59" s="107"/>
      <c r="E59" s="107"/>
      <c r="F59" s="107"/>
      <c r="G59" s="43"/>
    </row>
    <row r="60" spans="1:7" ht="19.149999999999999" customHeight="1" x14ac:dyDescent="0.25">
      <c r="A60" s="43"/>
      <c r="B60" s="104"/>
      <c r="C60" s="104"/>
      <c r="D60" s="104"/>
      <c r="E60" s="104"/>
      <c r="F60" s="104"/>
      <c r="G60" s="43"/>
    </row>
    <row r="61" spans="1:7" ht="19.149999999999999" customHeight="1" x14ac:dyDescent="0.25">
      <c r="A61" s="43"/>
      <c r="B61" s="106" t="s">
        <v>335</v>
      </c>
      <c r="C61" s="105"/>
      <c r="D61" s="105"/>
      <c r="E61" s="105"/>
      <c r="F61" s="105"/>
      <c r="G61" s="43"/>
    </row>
    <row r="62" spans="1:7" ht="19.149999999999999" customHeight="1" x14ac:dyDescent="0.25">
      <c r="A62" s="43"/>
      <c r="B62" s="104" t="s">
        <v>224</v>
      </c>
      <c r="C62" s="107"/>
      <c r="D62" s="107"/>
      <c r="E62" s="107"/>
      <c r="F62" s="107"/>
      <c r="G62" s="43"/>
    </row>
    <row r="63" spans="1:7" ht="19.149999999999999" customHeight="1" x14ac:dyDescent="0.25">
      <c r="A63" s="43"/>
      <c r="B63" s="104" t="s">
        <v>225</v>
      </c>
      <c r="C63" s="107"/>
      <c r="D63" s="107"/>
      <c r="E63" s="107"/>
      <c r="F63" s="107"/>
      <c r="G63" s="43"/>
    </row>
    <row r="64" spans="1:7" x14ac:dyDescent="0.25">
      <c r="A64" s="43"/>
      <c r="B64" s="43"/>
      <c r="C64" s="43"/>
      <c r="D64" s="43"/>
      <c r="E64" s="43"/>
      <c r="F64" s="43"/>
      <c r="G64" s="43"/>
    </row>
    <row r="65" spans="1:7" x14ac:dyDescent="0.25">
      <c r="A65" s="43"/>
      <c r="B65" s="43"/>
      <c r="C65" s="43"/>
      <c r="D65" s="43"/>
      <c r="E65" s="43"/>
      <c r="F65" s="43"/>
      <c r="G65" s="43"/>
    </row>
  </sheetData>
  <pageMargins left="0.51181102362204722" right="0.51181102362204722" top="0.55118110236220474" bottom="0.55118110236220474" header="0.31496062992125984" footer="0.31496062992125984"/>
  <pageSetup paperSize="9" scale="63" orientation="portrait" r:id="rId1"/>
  <headerFooter>
    <oddFooter>&amp;C&amp;A</oddFooter>
  </headerFooter>
  <rowBreaks count="1" manualBreakCount="1">
    <brk id="64" max="16383" man="1"/>
  </rowBreaks>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2B7C6-899F-4715-A07C-144FDFDF47E7}">
  <sheetPr>
    <tabColor theme="0" tint="-4.9989318521683403E-2"/>
  </sheetPr>
  <dimension ref="A1:J28"/>
  <sheetViews>
    <sheetView zoomScale="80" zoomScaleNormal="80" workbookViewId="0">
      <pane ySplit="1" topLeftCell="A2" activePane="bottomLeft" state="frozen"/>
      <selection pane="bottomLeft" activeCell="B2" sqref="B2"/>
    </sheetView>
  </sheetViews>
  <sheetFormatPr defaultColWidth="0" defaultRowHeight="12.5" zeroHeight="1" x14ac:dyDescent="0.25"/>
  <cols>
    <col min="1" max="1" width="4.7265625" style="49" customWidth="1"/>
    <col min="2" max="2" width="71.08984375" style="49" customWidth="1"/>
    <col min="3" max="3" width="13.453125" style="49" customWidth="1"/>
    <col min="4" max="6" width="13" style="49" customWidth="1"/>
    <col min="7" max="7" width="4.7265625" style="49" customWidth="1"/>
    <col min="8" max="10" width="0" style="49" hidden="1" customWidth="1"/>
    <col min="11" max="16384" width="8.7265625" style="49" hidden="1"/>
  </cols>
  <sheetData>
    <row r="1" spans="1:7" ht="26" customHeight="1" x14ac:dyDescent="0.25">
      <c r="A1" s="43"/>
      <c r="B1" s="152" t="s">
        <v>357</v>
      </c>
      <c r="C1" s="59" t="str">
        <f>"Tariff"&amp;" "&amp;Cover!$C$5</f>
        <v>Tariff 2025</v>
      </c>
      <c r="D1" s="59" t="str">
        <f>"Tariff"&amp;" "&amp;Cover!$D$5</f>
        <v>Tariff 2026</v>
      </c>
      <c r="E1" s="59" t="s">
        <v>102</v>
      </c>
      <c r="F1" s="59" t="s">
        <v>333</v>
      </c>
      <c r="G1" s="43"/>
    </row>
    <row r="2" spans="1:7" ht="19.149999999999999" customHeight="1" x14ac:dyDescent="0.25">
      <c r="A2" s="43"/>
      <c r="B2" s="61" t="s">
        <v>234</v>
      </c>
      <c r="C2" s="61"/>
      <c r="D2" s="61"/>
      <c r="E2" s="61"/>
      <c r="F2" s="61"/>
      <c r="G2" s="43"/>
    </row>
    <row r="3" spans="1:7" ht="19.149999999999999" customHeight="1" x14ac:dyDescent="0.25">
      <c r="A3" s="43"/>
      <c r="B3" s="66" t="s">
        <v>235</v>
      </c>
      <c r="C3" s="70"/>
      <c r="D3" s="70"/>
      <c r="E3" s="101"/>
      <c r="F3" s="70"/>
      <c r="G3" s="43"/>
    </row>
    <row r="4" spans="1:7" ht="19.149999999999999" customHeight="1" x14ac:dyDescent="0.25">
      <c r="A4" s="43"/>
      <c r="B4" s="66" t="s">
        <v>236</v>
      </c>
      <c r="C4" s="70"/>
      <c r="D4" s="70"/>
      <c r="E4" s="70"/>
      <c r="F4" s="70"/>
      <c r="G4" s="43"/>
    </row>
    <row r="5" spans="1:7" ht="19.149999999999999" customHeight="1" x14ac:dyDescent="0.25">
      <c r="A5" s="43"/>
      <c r="B5" s="66"/>
      <c r="C5" s="120"/>
      <c r="D5" s="120"/>
      <c r="E5" s="120"/>
      <c r="F5" s="120"/>
      <c r="G5" s="43"/>
    </row>
    <row r="6" spans="1:7" ht="19.149999999999999" customHeight="1" x14ac:dyDescent="0.25">
      <c r="A6" s="43"/>
      <c r="B6" s="61" t="s">
        <v>237</v>
      </c>
      <c r="C6" s="61"/>
      <c r="D6" s="61"/>
      <c r="E6" s="61"/>
      <c r="F6" s="61"/>
      <c r="G6" s="43"/>
    </row>
    <row r="7" spans="1:7" ht="19.149999999999999" customHeight="1" x14ac:dyDescent="0.25">
      <c r="A7" s="43"/>
      <c r="B7" s="66" t="s">
        <v>238</v>
      </c>
      <c r="C7" s="70"/>
      <c r="D7" s="70"/>
      <c r="E7" s="101"/>
      <c r="F7" s="70"/>
      <c r="G7" s="43"/>
    </row>
    <row r="8" spans="1:7" ht="19.149999999999999" customHeight="1" x14ac:dyDescent="0.25">
      <c r="A8" s="43"/>
      <c r="B8" s="66" t="s">
        <v>236</v>
      </c>
      <c r="C8" s="70"/>
      <c r="D8" s="70"/>
      <c r="E8" s="70"/>
      <c r="F8" s="70"/>
      <c r="G8" s="43"/>
    </row>
    <row r="9" spans="1:7" ht="19.149999999999999" customHeight="1" x14ac:dyDescent="0.25">
      <c r="A9" s="43"/>
      <c r="B9" s="66"/>
      <c r="C9" s="120"/>
      <c r="D9" s="120"/>
      <c r="E9" s="120"/>
      <c r="F9" s="120"/>
      <c r="G9" s="43"/>
    </row>
    <row r="10" spans="1:7" ht="19.149999999999999" customHeight="1" x14ac:dyDescent="0.25">
      <c r="A10" s="43"/>
      <c r="B10" s="61" t="s">
        <v>239</v>
      </c>
      <c r="C10" s="61"/>
      <c r="D10" s="61"/>
      <c r="E10" s="61"/>
      <c r="F10" s="61"/>
      <c r="G10" s="43"/>
    </row>
    <row r="11" spans="1:7" ht="19.149999999999999" customHeight="1" x14ac:dyDescent="0.25">
      <c r="A11" s="43"/>
      <c r="B11" s="66" t="s">
        <v>240</v>
      </c>
      <c r="C11" s="102"/>
      <c r="D11" s="102"/>
      <c r="E11" s="102"/>
      <c r="F11" s="102"/>
      <c r="G11" s="43"/>
    </row>
    <row r="12" spans="1:7" ht="19.149999999999999" customHeight="1" x14ac:dyDescent="0.25">
      <c r="A12" s="43"/>
      <c r="B12" s="66" t="s">
        <v>241</v>
      </c>
      <c r="C12" s="70"/>
      <c r="D12" s="70"/>
      <c r="E12" s="101"/>
      <c r="F12" s="70"/>
      <c r="G12" s="43"/>
    </row>
    <row r="13" spans="1:7" ht="19.149999999999999" customHeight="1" x14ac:dyDescent="0.25">
      <c r="A13" s="43"/>
      <c r="B13" s="66" t="s">
        <v>242</v>
      </c>
      <c r="C13" s="70"/>
      <c r="D13" s="70"/>
      <c r="E13" s="101"/>
      <c r="F13" s="70"/>
      <c r="G13" s="43"/>
    </row>
    <row r="14" spans="1:7" ht="19.149999999999999" customHeight="1" x14ac:dyDescent="0.25">
      <c r="A14" s="43"/>
      <c r="B14" s="66" t="s">
        <v>243</v>
      </c>
      <c r="C14" s="70"/>
      <c r="D14" s="70"/>
      <c r="E14" s="101"/>
      <c r="F14" s="70"/>
      <c r="G14" s="43"/>
    </row>
    <row r="15" spans="1:7" ht="19.149999999999999" customHeight="1" x14ac:dyDescent="0.25">
      <c r="A15" s="43"/>
      <c r="B15" s="66" t="s">
        <v>244</v>
      </c>
      <c r="C15" s="70"/>
      <c r="D15" s="70"/>
      <c r="E15" s="101"/>
      <c r="F15" s="70"/>
      <c r="G15" s="43"/>
    </row>
    <row r="16" spans="1:7" ht="19.149999999999999" customHeight="1" x14ac:dyDescent="0.25">
      <c r="A16" s="43"/>
      <c r="B16" s="66" t="s">
        <v>245</v>
      </c>
      <c r="C16" s="70"/>
      <c r="D16" s="70"/>
      <c r="E16" s="101"/>
      <c r="F16" s="70"/>
      <c r="G16" s="43"/>
    </row>
    <row r="17" spans="1:7" ht="19.149999999999999" customHeight="1" x14ac:dyDescent="0.25">
      <c r="A17" s="43"/>
      <c r="B17" s="85"/>
      <c r="C17" s="66"/>
      <c r="D17" s="66"/>
      <c r="E17" s="66"/>
      <c r="F17" s="66"/>
      <c r="G17" s="43"/>
    </row>
    <row r="18" spans="1:7" ht="19.149999999999999" customHeight="1" x14ac:dyDescent="0.25">
      <c r="A18" s="43"/>
      <c r="B18" s="61" t="s">
        <v>246</v>
      </c>
      <c r="C18" s="61"/>
      <c r="D18" s="61"/>
      <c r="E18" s="61"/>
      <c r="F18" s="61"/>
      <c r="G18" s="43"/>
    </row>
    <row r="19" spans="1:7" ht="19.149999999999999" customHeight="1" x14ac:dyDescent="0.25">
      <c r="A19" s="43"/>
      <c r="B19" s="66" t="s">
        <v>247</v>
      </c>
      <c r="C19" s="70"/>
      <c r="D19" s="70"/>
      <c r="E19" s="101"/>
      <c r="F19" s="70"/>
      <c r="G19" s="43"/>
    </row>
    <row r="20" spans="1:7" ht="19.149999999999999" customHeight="1" x14ac:dyDescent="0.25">
      <c r="A20" s="43"/>
      <c r="B20" s="66" t="s">
        <v>248</v>
      </c>
      <c r="C20" s="70"/>
      <c r="D20" s="70"/>
      <c r="E20" s="101"/>
      <c r="F20" s="70"/>
      <c r="G20" s="43"/>
    </row>
    <row r="21" spans="1:7" ht="19.149999999999999" customHeight="1" x14ac:dyDescent="0.25">
      <c r="A21" s="43"/>
      <c r="B21" s="66"/>
      <c r="C21" s="66"/>
      <c r="D21" s="66"/>
      <c r="E21" s="66"/>
      <c r="F21" s="66"/>
      <c r="G21" s="43"/>
    </row>
    <row r="22" spans="1:7" ht="19.149999999999999" customHeight="1" x14ac:dyDescent="0.25">
      <c r="A22" s="43"/>
      <c r="B22" s="61" t="s">
        <v>261</v>
      </c>
      <c r="C22" s="61"/>
      <c r="D22" s="61"/>
      <c r="E22" s="61"/>
      <c r="F22" s="61"/>
      <c r="G22" s="43"/>
    </row>
    <row r="23" spans="1:7" ht="19.149999999999999" customHeight="1" x14ac:dyDescent="0.25">
      <c r="A23" s="43"/>
      <c r="B23" s="66" t="s">
        <v>262</v>
      </c>
      <c r="C23" s="70"/>
      <c r="D23" s="70"/>
      <c r="E23" s="101"/>
      <c r="F23" s="70"/>
      <c r="G23" s="43"/>
    </row>
    <row r="24" spans="1:7" ht="19.149999999999999" customHeight="1" x14ac:dyDescent="0.25">
      <c r="A24" s="43"/>
      <c r="B24" s="66" t="s">
        <v>263</v>
      </c>
      <c r="C24" s="70"/>
      <c r="D24" s="70"/>
      <c r="E24" s="101"/>
      <c r="F24" s="70"/>
      <c r="G24" s="43"/>
    </row>
    <row r="25" spans="1:7" ht="19.149999999999999" customHeight="1" x14ac:dyDescent="0.25">
      <c r="A25" s="43"/>
      <c r="B25" s="122" t="s">
        <v>264</v>
      </c>
      <c r="C25" s="102"/>
      <c r="D25" s="102"/>
      <c r="E25" s="102"/>
      <c r="F25" s="102"/>
      <c r="G25" s="43"/>
    </row>
    <row r="26" spans="1:7" ht="19.149999999999999" customHeight="1" x14ac:dyDescent="0.25">
      <c r="A26" s="43"/>
      <c r="B26" s="122" t="s">
        <v>265</v>
      </c>
      <c r="C26" s="123"/>
      <c r="D26" s="123"/>
      <c r="E26" s="123"/>
      <c r="F26" s="123"/>
      <c r="G26" s="43"/>
    </row>
    <row r="27" spans="1:7" ht="19.149999999999999" customHeight="1" x14ac:dyDescent="0.25">
      <c r="A27" s="43"/>
      <c r="B27" s="124"/>
      <c r="C27" s="66"/>
      <c r="D27" s="66"/>
      <c r="E27" s="66"/>
      <c r="F27" s="66"/>
      <c r="G27" s="43"/>
    </row>
    <row r="28" spans="1:7" x14ac:dyDescent="0.25">
      <c r="A28" s="43"/>
      <c r="B28" s="43"/>
      <c r="C28" s="43"/>
      <c r="D28" s="43"/>
      <c r="E28" s="43"/>
      <c r="F28" s="43"/>
      <c r="G28" s="43"/>
    </row>
  </sheetData>
  <pageMargins left="0.51181102362204722" right="0.51181102362204722" top="0.55118110236220474" bottom="0.55118110236220474" header="0.31496062992125984" footer="0.31496062992125984"/>
  <pageSetup paperSize="9" scale="72"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C36DF-BAD8-4018-98B2-8306D99654C1}">
  <sheetPr>
    <tabColor theme="0" tint="-4.9989318521683403E-2"/>
  </sheetPr>
  <dimension ref="A1:K150"/>
  <sheetViews>
    <sheetView zoomScale="70" zoomScaleNormal="70" workbookViewId="0">
      <pane ySplit="1" topLeftCell="A2" activePane="bottomLeft" state="frozen"/>
      <selection activeCell="D41" sqref="D41"/>
      <selection pane="bottomLeft" activeCell="E8" sqref="E8"/>
    </sheetView>
  </sheetViews>
  <sheetFormatPr defaultColWidth="0" defaultRowHeight="12.5" zeroHeight="1" x14ac:dyDescent="0.25"/>
  <cols>
    <col min="1" max="1" width="4.7265625" style="49" customWidth="1"/>
    <col min="2" max="2" width="97.08984375" style="49" customWidth="1"/>
    <col min="3" max="3" width="15.54296875" style="49" customWidth="1"/>
    <col min="4" max="6" width="13" style="49" customWidth="1"/>
    <col min="7" max="7" width="11.7265625" style="49" customWidth="1"/>
    <col min="8" max="8" width="4.7265625" style="49" customWidth="1"/>
    <col min="9" max="11" width="0" style="49" hidden="1" customWidth="1"/>
    <col min="12" max="16384" width="8.7265625" style="49" hidden="1"/>
  </cols>
  <sheetData>
    <row r="1" spans="1:8" ht="32.65" customHeight="1" x14ac:dyDescent="0.25">
      <c r="A1" s="43"/>
      <c r="B1" s="152" t="s">
        <v>352</v>
      </c>
      <c r="C1" s="59" t="s">
        <v>343</v>
      </c>
      <c r="D1" s="59" t="str">
        <f>"Price in"&amp;" "&amp;Cover!$C$5</f>
        <v>Price in 2025</v>
      </c>
      <c r="E1" s="59" t="str">
        <f>"Tariff in"&amp;" "&amp;Cover!$D$5</f>
        <v>Tariff in 2026</v>
      </c>
      <c r="F1" s="59" t="s">
        <v>102</v>
      </c>
      <c r="G1" s="59" t="s">
        <v>333</v>
      </c>
      <c r="H1" s="43"/>
    </row>
    <row r="2" spans="1:8" ht="24.75" customHeight="1" x14ac:dyDescent="0.25">
      <c r="A2" s="43"/>
      <c r="B2" s="135" t="s">
        <v>103</v>
      </c>
      <c r="C2" s="135"/>
      <c r="D2" s="135"/>
      <c r="E2" s="135"/>
      <c r="F2" s="134"/>
      <c r="G2" s="134"/>
      <c r="H2" s="43"/>
    </row>
    <row r="3" spans="1:8" ht="26.65" customHeight="1" x14ac:dyDescent="0.25">
      <c r="A3" s="43"/>
      <c r="B3" s="109" t="s">
        <v>104</v>
      </c>
      <c r="C3" s="109"/>
      <c r="D3" s="96"/>
      <c r="E3" s="96"/>
      <c r="F3" s="96"/>
      <c r="G3" s="96"/>
      <c r="H3" s="43"/>
    </row>
    <row r="4" spans="1:8" ht="24.75" customHeight="1" x14ac:dyDescent="0.25">
      <c r="A4" s="43"/>
      <c r="B4" s="96" t="s">
        <v>105</v>
      </c>
      <c r="C4" s="89"/>
      <c r="D4" s="68"/>
      <c r="E4" s="68"/>
      <c r="F4" s="68"/>
      <c r="G4" s="77"/>
      <c r="H4" s="43"/>
    </row>
    <row r="5" spans="1:8" ht="24.75" customHeight="1" x14ac:dyDescent="0.25">
      <c r="A5" s="43"/>
      <c r="B5" s="96" t="s">
        <v>106</v>
      </c>
      <c r="C5" s="89"/>
      <c r="D5" s="68"/>
      <c r="E5" s="68"/>
      <c r="F5" s="68"/>
      <c r="G5" s="77"/>
      <c r="H5" s="43"/>
    </row>
    <row r="6" spans="1:8" ht="24.75" customHeight="1" x14ac:dyDescent="0.25">
      <c r="A6" s="43"/>
      <c r="B6" s="96" t="s">
        <v>107</v>
      </c>
      <c r="C6" s="89"/>
      <c r="D6" s="68"/>
      <c r="E6" s="68"/>
      <c r="F6" s="68"/>
      <c r="G6" s="77"/>
      <c r="H6" s="43"/>
    </row>
    <row r="7" spans="1:8" ht="24.75" customHeight="1" x14ac:dyDescent="0.25">
      <c r="A7" s="43"/>
      <c r="B7" s="96" t="s">
        <v>108</v>
      </c>
      <c r="C7" s="89"/>
      <c r="D7" s="68"/>
      <c r="E7" s="68"/>
      <c r="F7" s="68"/>
      <c r="G7" s="77"/>
      <c r="H7" s="43"/>
    </row>
    <row r="8" spans="1:8" ht="24.75" customHeight="1" x14ac:dyDescent="0.25">
      <c r="A8" s="43"/>
      <c r="B8" s="96" t="s">
        <v>109</v>
      </c>
      <c r="C8" s="89"/>
      <c r="D8" s="68"/>
      <c r="E8" s="68"/>
      <c r="F8" s="68"/>
      <c r="G8" s="77"/>
      <c r="H8" s="43"/>
    </row>
    <row r="9" spans="1:8" ht="24.75" customHeight="1" x14ac:dyDescent="0.25">
      <c r="A9" s="43"/>
      <c r="B9" s="96" t="s">
        <v>110</v>
      </c>
      <c r="C9" s="89"/>
      <c r="D9" s="68"/>
      <c r="E9" s="68"/>
      <c r="F9" s="68"/>
      <c r="G9" s="77"/>
      <c r="H9" s="43"/>
    </row>
    <row r="10" spans="1:8" ht="24.75" customHeight="1" x14ac:dyDescent="0.25">
      <c r="A10" s="43"/>
      <c r="B10" s="96" t="s">
        <v>111</v>
      </c>
      <c r="C10" s="89"/>
      <c r="D10" s="68"/>
      <c r="E10" s="68"/>
      <c r="F10" s="68"/>
      <c r="G10" s="77"/>
      <c r="H10" s="43"/>
    </row>
    <row r="11" spans="1:8" ht="24.75" customHeight="1" x14ac:dyDescent="0.25">
      <c r="A11" s="43"/>
      <c r="B11" s="96"/>
      <c r="C11" s="96"/>
      <c r="D11" s="110"/>
      <c r="E11" s="110"/>
      <c r="F11" s="81"/>
      <c r="G11" s="111"/>
      <c r="H11" s="43"/>
    </row>
    <row r="12" spans="1:8" ht="24.75" customHeight="1" x14ac:dyDescent="0.25">
      <c r="A12" s="43"/>
      <c r="B12" s="137" t="s">
        <v>112</v>
      </c>
      <c r="C12" s="137"/>
      <c r="D12" s="137"/>
      <c r="E12" s="137"/>
      <c r="F12" s="136"/>
      <c r="G12" s="136"/>
      <c r="H12" s="43"/>
    </row>
    <row r="13" spans="1:8" ht="24.75" customHeight="1" x14ac:dyDescent="0.25">
      <c r="A13" s="43"/>
      <c r="B13" s="96" t="s">
        <v>113</v>
      </c>
      <c r="C13" s="89"/>
      <c r="D13" s="68"/>
      <c r="E13" s="68"/>
      <c r="F13" s="68"/>
      <c r="G13" s="77"/>
      <c r="H13" s="43"/>
    </row>
    <row r="14" spans="1:8" ht="24.75" customHeight="1" x14ac:dyDescent="0.25">
      <c r="A14" s="43"/>
      <c r="B14" s="96" t="s">
        <v>114</v>
      </c>
      <c r="C14" s="89"/>
      <c r="D14" s="68"/>
      <c r="E14" s="68"/>
      <c r="F14" s="68"/>
      <c r="G14" s="77"/>
      <c r="H14" s="43"/>
    </row>
    <row r="15" spans="1:8" ht="24.75" customHeight="1" x14ac:dyDescent="0.25">
      <c r="A15" s="43"/>
      <c r="B15" s="96" t="s">
        <v>115</v>
      </c>
      <c r="C15" s="89"/>
      <c r="D15" s="68"/>
      <c r="E15" s="68"/>
      <c r="F15" s="68"/>
      <c r="G15" s="77"/>
      <c r="H15" s="43"/>
    </row>
    <row r="16" spans="1:8" ht="24.75" customHeight="1" x14ac:dyDescent="0.25">
      <c r="A16" s="43"/>
      <c r="B16" s="96" t="s">
        <v>116</v>
      </c>
      <c r="C16" s="89"/>
      <c r="D16" s="68"/>
      <c r="E16" s="68"/>
      <c r="F16" s="68"/>
      <c r="G16" s="77"/>
      <c r="H16" s="43"/>
    </row>
    <row r="17" spans="1:8" ht="24.75" customHeight="1" x14ac:dyDescent="0.25">
      <c r="A17" s="43"/>
      <c r="B17" s="96" t="s">
        <v>117</v>
      </c>
      <c r="C17" s="96"/>
      <c r="D17" s="81"/>
      <c r="E17" s="81"/>
      <c r="F17" s="81"/>
      <c r="G17" s="111"/>
      <c r="H17" s="43"/>
    </row>
    <row r="18" spans="1:8" ht="24.75" customHeight="1" x14ac:dyDescent="0.25">
      <c r="A18" s="43"/>
      <c r="B18" s="96"/>
      <c r="C18" s="96"/>
      <c r="D18" s="96"/>
      <c r="E18" s="96"/>
      <c r="F18" s="96"/>
      <c r="G18" s="96"/>
      <c r="H18" s="43"/>
    </row>
    <row r="19" spans="1:8" ht="24.75" customHeight="1" x14ac:dyDescent="0.25">
      <c r="A19" s="43"/>
      <c r="B19" s="137" t="s">
        <v>118</v>
      </c>
      <c r="C19" s="137"/>
      <c r="D19" s="137"/>
      <c r="E19" s="137"/>
      <c r="F19" s="136"/>
      <c r="G19" s="136"/>
      <c r="H19" s="43"/>
    </row>
    <row r="20" spans="1:8" ht="24.75" customHeight="1" x14ac:dyDescent="0.25">
      <c r="A20" s="43"/>
      <c r="B20" s="96" t="s">
        <v>119</v>
      </c>
      <c r="C20" s="89"/>
      <c r="D20" s="68"/>
      <c r="E20" s="68"/>
      <c r="F20" s="68"/>
      <c r="G20" s="77"/>
      <c r="H20" s="43"/>
    </row>
    <row r="21" spans="1:8" ht="24.75" customHeight="1" x14ac:dyDescent="0.25">
      <c r="A21" s="43"/>
      <c r="B21" s="96" t="s">
        <v>120</v>
      </c>
      <c r="C21" s="89"/>
      <c r="D21" s="68"/>
      <c r="E21" s="68"/>
      <c r="F21" s="68"/>
      <c r="G21" s="77"/>
      <c r="H21" s="43"/>
    </row>
    <row r="22" spans="1:8" ht="24.75" customHeight="1" x14ac:dyDescent="0.25">
      <c r="A22" s="43"/>
      <c r="B22" s="96" t="s">
        <v>121</v>
      </c>
      <c r="C22" s="89"/>
      <c r="D22" s="68"/>
      <c r="E22" s="68"/>
      <c r="F22" s="68"/>
      <c r="G22" s="77"/>
      <c r="H22" s="43"/>
    </row>
    <row r="23" spans="1:8" ht="24.75" customHeight="1" x14ac:dyDescent="0.25">
      <c r="A23" s="43"/>
      <c r="B23" s="113"/>
      <c r="C23" s="113"/>
      <c r="D23" s="113"/>
      <c r="E23" s="113"/>
      <c r="F23" s="81"/>
      <c r="G23" s="113"/>
      <c r="H23" s="43"/>
    </row>
    <row r="24" spans="1:8" ht="24.75" customHeight="1" x14ac:dyDescent="0.25">
      <c r="A24" s="43"/>
      <c r="B24" s="137" t="s">
        <v>122</v>
      </c>
      <c r="C24" s="137"/>
      <c r="D24" s="137"/>
      <c r="E24" s="137"/>
      <c r="F24" s="136"/>
      <c r="G24" s="136"/>
      <c r="H24" s="43"/>
    </row>
    <row r="25" spans="1:8" ht="24.75" customHeight="1" x14ac:dyDescent="0.25">
      <c r="A25" s="43"/>
      <c r="B25" s="96" t="s">
        <v>123</v>
      </c>
      <c r="C25" s="89"/>
      <c r="D25" s="68"/>
      <c r="E25" s="68"/>
      <c r="F25" s="68"/>
      <c r="G25" s="77"/>
      <c r="H25" s="43"/>
    </row>
    <row r="26" spans="1:8" ht="24.75" customHeight="1" x14ac:dyDescent="0.25">
      <c r="A26" s="43"/>
      <c r="B26" s="96" t="s">
        <v>124</v>
      </c>
      <c r="C26" s="89"/>
      <c r="D26" s="68"/>
      <c r="E26" s="68"/>
      <c r="F26" s="68"/>
      <c r="G26" s="77"/>
      <c r="H26" s="43"/>
    </row>
    <row r="27" spans="1:8" ht="24.75" customHeight="1" x14ac:dyDescent="0.25">
      <c r="A27" s="43"/>
      <c r="B27" s="96" t="s">
        <v>125</v>
      </c>
      <c r="C27" s="89"/>
      <c r="D27" s="68"/>
      <c r="E27" s="68"/>
      <c r="F27" s="68"/>
      <c r="G27" s="77"/>
      <c r="H27" s="43"/>
    </row>
    <row r="28" spans="1:8" ht="24.75" customHeight="1" x14ac:dyDescent="0.25">
      <c r="A28" s="43"/>
      <c r="B28" s="112"/>
      <c r="C28" s="96"/>
      <c r="D28" s="96"/>
      <c r="E28" s="96"/>
      <c r="F28" s="96"/>
      <c r="G28" s="96"/>
      <c r="H28" s="43"/>
    </row>
    <row r="29" spans="1:8" ht="24.75" customHeight="1" x14ac:dyDescent="0.25">
      <c r="A29" s="43"/>
      <c r="B29" s="137" t="s">
        <v>126</v>
      </c>
      <c r="C29" s="137"/>
      <c r="D29" s="137"/>
      <c r="E29" s="137"/>
      <c r="F29" s="136"/>
      <c r="G29" s="136"/>
      <c r="H29" s="43"/>
    </row>
    <row r="30" spans="1:8" ht="24.75" customHeight="1" x14ac:dyDescent="0.25">
      <c r="A30" s="43"/>
      <c r="B30" s="96" t="s">
        <v>332</v>
      </c>
      <c r="C30" s="89"/>
      <c r="D30" s="89"/>
      <c r="E30" s="89"/>
      <c r="F30" s="89"/>
      <c r="G30" s="89"/>
      <c r="H30" s="43"/>
    </row>
    <row r="31" spans="1:8" ht="24.75" customHeight="1" x14ac:dyDescent="0.25">
      <c r="A31" s="43"/>
      <c r="B31" s="96" t="s">
        <v>127</v>
      </c>
      <c r="C31" s="89"/>
      <c r="D31" s="89"/>
      <c r="E31" s="89"/>
      <c r="F31" s="89"/>
      <c r="G31" s="89"/>
      <c r="H31" s="43"/>
    </row>
    <row r="32" spans="1:8" ht="24.75" customHeight="1" x14ac:dyDescent="0.25">
      <c r="A32" s="43"/>
      <c r="B32" s="96"/>
      <c r="C32" s="96"/>
      <c r="D32" s="96"/>
      <c r="E32" s="96"/>
      <c r="F32" s="96"/>
      <c r="G32" s="96"/>
      <c r="H32" s="43"/>
    </row>
    <row r="33" spans="1:8" ht="24.75" customHeight="1" x14ac:dyDescent="0.25">
      <c r="A33" s="43"/>
      <c r="B33" s="137" t="s">
        <v>128</v>
      </c>
      <c r="C33" s="137"/>
      <c r="D33" s="137"/>
      <c r="E33" s="137"/>
      <c r="F33" s="136"/>
      <c r="G33" s="136"/>
      <c r="H33" s="43"/>
    </row>
    <row r="34" spans="1:8" ht="24.75" customHeight="1" x14ac:dyDescent="0.25">
      <c r="A34" s="43"/>
      <c r="B34" s="96" t="s">
        <v>129</v>
      </c>
      <c r="C34" s="89" t="s">
        <v>130</v>
      </c>
      <c r="D34" s="68"/>
      <c r="E34" s="68"/>
      <c r="F34" s="68"/>
      <c r="G34" s="77"/>
      <c r="H34" s="43"/>
    </row>
    <row r="35" spans="1:8" ht="24.75" customHeight="1" x14ac:dyDescent="0.25">
      <c r="A35" s="43"/>
      <c r="B35" s="96" t="s">
        <v>129</v>
      </c>
      <c r="C35" s="89" t="s">
        <v>131</v>
      </c>
      <c r="D35" s="68"/>
      <c r="E35" s="68"/>
      <c r="F35" s="68"/>
      <c r="G35" s="77"/>
      <c r="H35" s="43"/>
    </row>
    <row r="36" spans="1:8" ht="24.75" customHeight="1" x14ac:dyDescent="0.25">
      <c r="A36" s="43"/>
      <c r="B36" s="96" t="s">
        <v>132</v>
      </c>
      <c r="C36" s="89" t="s">
        <v>130</v>
      </c>
      <c r="D36" s="68"/>
      <c r="E36" s="68"/>
      <c r="F36" s="68"/>
      <c r="G36" s="77"/>
      <c r="H36" s="43"/>
    </row>
    <row r="37" spans="1:8" ht="24.75" customHeight="1" x14ac:dyDescent="0.25">
      <c r="A37" s="43"/>
      <c r="B37" s="96" t="s">
        <v>132</v>
      </c>
      <c r="C37" s="89" t="s">
        <v>131</v>
      </c>
      <c r="D37" s="68"/>
      <c r="E37" s="68"/>
      <c r="F37" s="68"/>
      <c r="G37" s="77"/>
      <c r="H37" s="43"/>
    </row>
    <row r="38" spans="1:8" ht="24.75" customHeight="1" x14ac:dyDescent="0.25">
      <c r="A38" s="43"/>
      <c r="B38" s="96" t="s">
        <v>133</v>
      </c>
      <c r="C38" s="89" t="s">
        <v>130</v>
      </c>
      <c r="D38" s="68"/>
      <c r="E38" s="68"/>
      <c r="F38" s="68"/>
      <c r="G38" s="77"/>
      <c r="H38" s="43"/>
    </row>
    <row r="39" spans="1:8" ht="24.75" customHeight="1" x14ac:dyDescent="0.25">
      <c r="A39" s="43"/>
      <c r="B39" s="96" t="s">
        <v>133</v>
      </c>
      <c r="C39" s="89" t="s">
        <v>134</v>
      </c>
      <c r="D39" s="68"/>
      <c r="E39" s="68"/>
      <c r="F39" s="68"/>
      <c r="G39" s="77"/>
      <c r="H39" s="43"/>
    </row>
    <row r="40" spans="1:8" ht="24.75" customHeight="1" x14ac:dyDescent="0.25">
      <c r="A40" s="43"/>
      <c r="B40" s="96"/>
      <c r="C40" s="96"/>
      <c r="D40" s="96"/>
      <c r="E40" s="96"/>
      <c r="F40" s="96"/>
      <c r="G40" s="96"/>
      <c r="H40" s="43"/>
    </row>
    <row r="41" spans="1:8" ht="24.75" customHeight="1" x14ac:dyDescent="0.25">
      <c r="A41" s="43"/>
      <c r="B41" s="137" t="s">
        <v>135</v>
      </c>
      <c r="C41" s="137"/>
      <c r="D41" s="137"/>
      <c r="E41" s="137"/>
      <c r="F41" s="136"/>
      <c r="G41" s="136"/>
      <c r="H41" s="43"/>
    </row>
    <row r="42" spans="1:8" ht="24.75" customHeight="1" x14ac:dyDescent="0.25">
      <c r="A42" s="43"/>
      <c r="B42" s="96" t="s">
        <v>136</v>
      </c>
      <c r="C42" s="89"/>
      <c r="D42" s="68"/>
      <c r="E42" s="68"/>
      <c r="F42" s="68"/>
      <c r="G42" s="77"/>
      <c r="H42" s="43"/>
    </row>
    <row r="43" spans="1:8" ht="24.75" customHeight="1" x14ac:dyDescent="0.25">
      <c r="A43" s="43"/>
      <c r="B43" s="96" t="s">
        <v>137</v>
      </c>
      <c r="C43" s="89"/>
      <c r="D43" s="68"/>
      <c r="E43" s="68"/>
      <c r="F43" s="68"/>
      <c r="G43" s="77"/>
      <c r="H43" s="43"/>
    </row>
    <row r="44" spans="1:8" ht="24.75" customHeight="1" x14ac:dyDescent="0.25">
      <c r="A44" s="43"/>
      <c r="B44" s="96" t="s">
        <v>107</v>
      </c>
      <c r="C44" s="89"/>
      <c r="D44" s="68"/>
      <c r="E44" s="68"/>
      <c r="F44" s="68"/>
      <c r="G44" s="77"/>
      <c r="H44" s="43"/>
    </row>
    <row r="45" spans="1:8" ht="24.75" customHeight="1" x14ac:dyDescent="0.25">
      <c r="A45" s="43"/>
      <c r="B45" s="96" t="s">
        <v>108</v>
      </c>
      <c r="C45" s="89"/>
      <c r="D45" s="68"/>
      <c r="E45" s="68"/>
      <c r="F45" s="68"/>
      <c r="G45" s="77"/>
      <c r="H45" s="43"/>
    </row>
    <row r="46" spans="1:8" ht="24.75" customHeight="1" x14ac:dyDescent="0.25">
      <c r="A46" s="43"/>
      <c r="B46" s="96" t="s">
        <v>138</v>
      </c>
      <c r="C46" s="89"/>
      <c r="D46" s="68"/>
      <c r="E46" s="68"/>
      <c r="F46" s="68"/>
      <c r="G46" s="77"/>
      <c r="H46" s="43"/>
    </row>
    <row r="47" spans="1:8" ht="24.75" customHeight="1" x14ac:dyDescent="0.25">
      <c r="A47" s="43"/>
      <c r="B47" s="96" t="s">
        <v>139</v>
      </c>
      <c r="C47" s="89"/>
      <c r="D47" s="68"/>
      <c r="E47" s="68"/>
      <c r="F47" s="68"/>
      <c r="G47" s="77"/>
      <c r="H47" s="43"/>
    </row>
    <row r="48" spans="1:8" ht="24.75" customHeight="1" x14ac:dyDescent="0.25">
      <c r="A48" s="43"/>
      <c r="B48" s="96"/>
      <c r="C48" s="96"/>
      <c r="D48" s="96"/>
      <c r="E48" s="96"/>
      <c r="F48" s="96"/>
      <c r="G48" s="96"/>
      <c r="H48" s="43"/>
    </row>
    <row r="49" spans="1:8" ht="24.75" customHeight="1" x14ac:dyDescent="0.25">
      <c r="A49" s="43"/>
      <c r="B49" s="137" t="s">
        <v>140</v>
      </c>
      <c r="C49" s="137"/>
      <c r="D49" s="137"/>
      <c r="E49" s="137"/>
      <c r="F49" s="136"/>
      <c r="G49" s="136"/>
      <c r="H49" s="43"/>
    </row>
    <row r="50" spans="1:8" ht="24.75" customHeight="1" x14ac:dyDescent="0.25">
      <c r="A50" s="43"/>
      <c r="B50" s="96" t="s">
        <v>141</v>
      </c>
      <c r="C50" s="89"/>
      <c r="D50" s="68"/>
      <c r="E50" s="68"/>
      <c r="F50" s="68"/>
      <c r="G50" s="77"/>
      <c r="H50" s="43"/>
    </row>
    <row r="51" spans="1:8" ht="24.75" customHeight="1" x14ac:dyDescent="0.25">
      <c r="A51" s="43"/>
      <c r="B51" s="96" t="s">
        <v>142</v>
      </c>
      <c r="C51" s="89"/>
      <c r="D51" s="68"/>
      <c r="E51" s="68"/>
      <c r="F51" s="68"/>
      <c r="G51" s="77"/>
      <c r="H51" s="43"/>
    </row>
    <row r="52" spans="1:8" ht="24.75" customHeight="1" x14ac:dyDescent="0.25">
      <c r="A52" s="43"/>
      <c r="B52" s="96"/>
      <c r="C52" s="96"/>
      <c r="D52" s="96"/>
      <c r="E52" s="96"/>
      <c r="F52" s="96"/>
      <c r="G52" s="96"/>
      <c r="H52" s="43"/>
    </row>
    <row r="53" spans="1:8" ht="24.75" customHeight="1" x14ac:dyDescent="0.25">
      <c r="A53" s="43"/>
      <c r="B53" s="137" t="s">
        <v>143</v>
      </c>
      <c r="C53" s="137"/>
      <c r="D53" s="137"/>
      <c r="E53" s="137"/>
      <c r="F53" s="136"/>
      <c r="G53" s="136"/>
      <c r="H53" s="43"/>
    </row>
    <row r="54" spans="1:8" ht="24.75" customHeight="1" x14ac:dyDescent="0.25">
      <c r="A54" s="43"/>
      <c r="B54" s="96" t="s">
        <v>144</v>
      </c>
      <c r="C54" s="89"/>
      <c r="D54" s="68"/>
      <c r="E54" s="68"/>
      <c r="F54" s="68"/>
      <c r="G54" s="77"/>
      <c r="H54" s="43"/>
    </row>
    <row r="55" spans="1:8" ht="24.75" customHeight="1" x14ac:dyDescent="0.25">
      <c r="A55" s="43"/>
      <c r="B55" s="96"/>
      <c r="C55" s="96"/>
      <c r="D55" s="96"/>
      <c r="E55" s="96"/>
      <c r="F55" s="81"/>
      <c r="G55" s="96"/>
      <c r="H55" s="43"/>
    </row>
    <row r="56" spans="1:8" ht="24.75" customHeight="1" x14ac:dyDescent="0.25">
      <c r="A56" s="43"/>
      <c r="B56" s="137" t="s">
        <v>145</v>
      </c>
      <c r="C56" s="137"/>
      <c r="D56" s="137"/>
      <c r="E56" s="137"/>
      <c r="F56" s="136"/>
      <c r="G56" s="136"/>
      <c r="H56" s="43"/>
    </row>
    <row r="57" spans="1:8" ht="24.75" customHeight="1" x14ac:dyDescent="0.25">
      <c r="A57" s="43"/>
      <c r="B57" s="96" t="s">
        <v>146</v>
      </c>
      <c r="C57" s="89"/>
      <c r="D57" s="89"/>
      <c r="E57" s="89"/>
      <c r="F57" s="89"/>
      <c r="G57" s="89"/>
      <c r="H57" s="43"/>
    </row>
    <row r="58" spans="1:8" ht="24.75" customHeight="1" x14ac:dyDescent="0.25">
      <c r="A58" s="43"/>
      <c r="B58" s="96" t="s">
        <v>147</v>
      </c>
      <c r="C58" s="89"/>
      <c r="D58" s="68"/>
      <c r="E58" s="68"/>
      <c r="F58" s="68"/>
      <c r="G58" s="77"/>
      <c r="H58" s="43"/>
    </row>
    <row r="59" spans="1:8" ht="24.75" customHeight="1" x14ac:dyDescent="0.25">
      <c r="A59" s="43"/>
      <c r="B59" s="96"/>
      <c r="C59" s="96"/>
      <c r="D59" s="96"/>
      <c r="E59" s="96"/>
      <c r="F59" s="96"/>
      <c r="G59" s="96"/>
      <c r="H59" s="43"/>
    </row>
    <row r="60" spans="1:8" ht="24.75" customHeight="1" x14ac:dyDescent="0.25">
      <c r="A60" s="43"/>
      <c r="B60" s="137" t="s">
        <v>148</v>
      </c>
      <c r="C60" s="137"/>
      <c r="D60" s="137"/>
      <c r="E60" s="137"/>
      <c r="F60" s="136"/>
      <c r="G60" s="136"/>
      <c r="H60" s="43"/>
    </row>
    <row r="61" spans="1:8" ht="24.75" customHeight="1" x14ac:dyDescent="0.25">
      <c r="A61" s="43"/>
      <c r="B61" s="112"/>
      <c r="C61" s="112"/>
      <c r="D61" s="112"/>
      <c r="E61" s="112"/>
      <c r="F61" s="96"/>
      <c r="G61" s="96"/>
      <c r="H61" s="43"/>
    </row>
    <row r="62" spans="1:8" ht="24.75" customHeight="1" x14ac:dyDescent="0.25">
      <c r="A62" s="43"/>
      <c r="B62" s="118" t="s">
        <v>149</v>
      </c>
      <c r="C62" s="118"/>
      <c r="D62" s="96"/>
      <c r="E62" s="96"/>
      <c r="F62" s="96"/>
      <c r="G62" s="96"/>
      <c r="H62" s="43"/>
    </row>
    <row r="63" spans="1:8" ht="24.75" customHeight="1" x14ac:dyDescent="0.25">
      <c r="A63" s="43"/>
      <c r="B63" s="96" t="s">
        <v>150</v>
      </c>
      <c r="C63" s="114"/>
      <c r="D63" s="68"/>
      <c r="E63" s="68"/>
      <c r="F63" s="68"/>
      <c r="G63" s="77"/>
      <c r="H63" s="43"/>
    </row>
    <row r="64" spans="1:8" ht="24.75" customHeight="1" x14ac:dyDescent="0.25">
      <c r="A64" s="43"/>
      <c r="B64" s="96" t="s">
        <v>151</v>
      </c>
      <c r="C64" s="114"/>
      <c r="D64" s="68"/>
      <c r="E64" s="68"/>
      <c r="F64" s="68"/>
      <c r="G64" s="77"/>
      <c r="H64" s="43"/>
    </row>
    <row r="65" spans="1:8" ht="24.75" customHeight="1" x14ac:dyDescent="0.25">
      <c r="A65" s="43"/>
      <c r="B65" s="96" t="s">
        <v>152</v>
      </c>
      <c r="C65" s="114"/>
      <c r="D65" s="68"/>
      <c r="E65" s="68"/>
      <c r="F65" s="68"/>
      <c r="G65" s="77"/>
      <c r="H65" s="43"/>
    </row>
    <row r="66" spans="1:8" ht="24.75" customHeight="1" x14ac:dyDescent="0.25">
      <c r="A66" s="43"/>
      <c r="B66" s="112"/>
      <c r="C66" s="112"/>
      <c r="D66" s="112"/>
      <c r="E66" s="112"/>
      <c r="F66" s="81"/>
      <c r="G66" s="96"/>
      <c r="H66" s="43"/>
    </row>
    <row r="67" spans="1:8" ht="24.75" customHeight="1" x14ac:dyDescent="0.25">
      <c r="A67" s="43"/>
      <c r="B67" s="118" t="s">
        <v>153</v>
      </c>
      <c r="C67" s="118"/>
      <c r="D67" s="115"/>
      <c r="E67" s="115"/>
      <c r="F67" s="81"/>
      <c r="G67" s="96"/>
      <c r="H67" s="43"/>
    </row>
    <row r="68" spans="1:8" ht="24.75" customHeight="1" x14ac:dyDescent="0.25">
      <c r="A68" s="43"/>
      <c r="B68" s="96" t="s">
        <v>154</v>
      </c>
      <c r="C68" s="89" t="s">
        <v>155</v>
      </c>
      <c r="D68" s="68"/>
      <c r="E68" s="68"/>
      <c r="F68" s="68"/>
      <c r="G68" s="77"/>
      <c r="H68" s="43"/>
    </row>
    <row r="69" spans="1:8" ht="24.75" customHeight="1" x14ac:dyDescent="0.25">
      <c r="A69" s="43"/>
      <c r="B69" s="96" t="s">
        <v>154</v>
      </c>
      <c r="C69" s="89" t="s">
        <v>156</v>
      </c>
      <c r="D69" s="68"/>
      <c r="E69" s="68"/>
      <c r="F69" s="68"/>
      <c r="G69" s="77"/>
      <c r="H69" s="43"/>
    </row>
    <row r="70" spans="1:8" ht="24.75" customHeight="1" x14ac:dyDescent="0.25">
      <c r="A70" s="43"/>
      <c r="B70" s="96" t="s">
        <v>157</v>
      </c>
      <c r="C70" s="89" t="s">
        <v>155</v>
      </c>
      <c r="D70" s="68"/>
      <c r="E70" s="68"/>
      <c r="F70" s="68"/>
      <c r="G70" s="77"/>
      <c r="H70" s="43"/>
    </row>
    <row r="71" spans="1:8" ht="24.75" customHeight="1" x14ac:dyDescent="0.25">
      <c r="A71" s="43"/>
      <c r="B71" s="96" t="s">
        <v>157</v>
      </c>
      <c r="C71" s="89" t="s">
        <v>156</v>
      </c>
      <c r="D71" s="68"/>
      <c r="E71" s="68"/>
      <c r="F71" s="68"/>
      <c r="G71" s="77"/>
      <c r="H71" s="43"/>
    </row>
    <row r="72" spans="1:8" ht="24.75" customHeight="1" x14ac:dyDescent="0.25">
      <c r="A72" s="43"/>
      <c r="B72" s="96" t="s">
        <v>158</v>
      </c>
      <c r="C72" s="89" t="s">
        <v>155</v>
      </c>
      <c r="D72" s="68"/>
      <c r="E72" s="68"/>
      <c r="F72" s="68"/>
      <c r="G72" s="77"/>
      <c r="H72" s="43"/>
    </row>
    <row r="73" spans="1:8" ht="24.75" customHeight="1" x14ac:dyDescent="0.25">
      <c r="A73" s="43"/>
      <c r="B73" s="96" t="s">
        <v>158</v>
      </c>
      <c r="C73" s="89" t="s">
        <v>156</v>
      </c>
      <c r="D73" s="68"/>
      <c r="E73" s="68"/>
      <c r="F73" s="68"/>
      <c r="G73" s="77"/>
      <c r="H73" s="43"/>
    </row>
    <row r="74" spans="1:8" ht="24.75" customHeight="1" x14ac:dyDescent="0.25">
      <c r="A74" s="43"/>
      <c r="B74" s="96" t="s">
        <v>159</v>
      </c>
      <c r="C74" s="89" t="s">
        <v>155</v>
      </c>
      <c r="D74" s="68"/>
      <c r="E74" s="68"/>
      <c r="F74" s="68"/>
      <c r="G74" s="77"/>
      <c r="H74" s="43"/>
    </row>
    <row r="75" spans="1:8" ht="24.75" customHeight="1" x14ac:dyDescent="0.25">
      <c r="A75" s="43"/>
      <c r="B75" s="96" t="s">
        <v>159</v>
      </c>
      <c r="C75" s="89" t="s">
        <v>156</v>
      </c>
      <c r="D75" s="68"/>
      <c r="E75" s="68"/>
      <c r="F75" s="68"/>
      <c r="G75" s="77"/>
      <c r="H75" s="43"/>
    </row>
    <row r="76" spans="1:8" ht="24.75" customHeight="1" x14ac:dyDescent="0.25">
      <c r="A76" s="43"/>
      <c r="B76" s="96" t="s">
        <v>160</v>
      </c>
      <c r="C76" s="89" t="s">
        <v>155</v>
      </c>
      <c r="D76" s="68"/>
      <c r="E76" s="68"/>
      <c r="F76" s="68"/>
      <c r="G76" s="77"/>
      <c r="H76" s="43"/>
    </row>
    <row r="77" spans="1:8" ht="24.75" customHeight="1" x14ac:dyDescent="0.25">
      <c r="A77" s="43"/>
      <c r="B77" s="96" t="s">
        <v>160</v>
      </c>
      <c r="C77" s="89" t="s">
        <v>156</v>
      </c>
      <c r="D77" s="68"/>
      <c r="E77" s="68"/>
      <c r="F77" s="68"/>
      <c r="G77" s="77"/>
      <c r="H77" s="43"/>
    </row>
    <row r="78" spans="1:8" ht="24.75" customHeight="1" x14ac:dyDescent="0.25">
      <c r="A78" s="43"/>
      <c r="B78" s="118" t="s">
        <v>161</v>
      </c>
      <c r="C78" s="118"/>
      <c r="D78" s="110"/>
      <c r="E78" s="110"/>
      <c r="F78" s="81"/>
      <c r="G78" s="111"/>
      <c r="H78" s="43"/>
    </row>
    <row r="79" spans="1:8" ht="24.75" customHeight="1" x14ac:dyDescent="0.25">
      <c r="A79" s="43"/>
      <c r="B79" s="96" t="s">
        <v>154</v>
      </c>
      <c r="C79" s="89" t="s">
        <v>155</v>
      </c>
      <c r="D79" s="68"/>
      <c r="E79" s="68"/>
      <c r="F79" s="68"/>
      <c r="G79" s="77"/>
      <c r="H79" s="43"/>
    </row>
    <row r="80" spans="1:8" ht="24.75" customHeight="1" x14ac:dyDescent="0.25">
      <c r="A80" s="43"/>
      <c r="B80" s="96" t="s">
        <v>154</v>
      </c>
      <c r="C80" s="89" t="s">
        <v>156</v>
      </c>
      <c r="D80" s="68"/>
      <c r="E80" s="68"/>
      <c r="F80" s="68"/>
      <c r="G80" s="77"/>
      <c r="H80" s="43"/>
    </row>
    <row r="81" spans="1:8" ht="24.75" customHeight="1" x14ac:dyDescent="0.25">
      <c r="A81" s="43"/>
      <c r="B81" s="96" t="s">
        <v>157</v>
      </c>
      <c r="C81" s="89" t="s">
        <v>155</v>
      </c>
      <c r="D81" s="68"/>
      <c r="E81" s="68"/>
      <c r="F81" s="68"/>
      <c r="G81" s="77"/>
      <c r="H81" s="43"/>
    </row>
    <row r="82" spans="1:8" ht="24.75" customHeight="1" x14ac:dyDescent="0.25">
      <c r="A82" s="43"/>
      <c r="B82" s="96" t="s">
        <v>157</v>
      </c>
      <c r="C82" s="89" t="s">
        <v>156</v>
      </c>
      <c r="D82" s="68"/>
      <c r="E82" s="68"/>
      <c r="F82" s="68"/>
      <c r="G82" s="77"/>
      <c r="H82" s="43"/>
    </row>
    <row r="83" spans="1:8" ht="24.75" customHeight="1" x14ac:dyDescent="0.25">
      <c r="A83" s="43"/>
      <c r="B83" s="96" t="s">
        <v>162</v>
      </c>
      <c r="C83" s="89" t="s">
        <v>155</v>
      </c>
      <c r="D83" s="68"/>
      <c r="E83" s="68"/>
      <c r="F83" s="68"/>
      <c r="G83" s="77"/>
      <c r="H83" s="43"/>
    </row>
    <row r="84" spans="1:8" ht="24.75" customHeight="1" x14ac:dyDescent="0.25">
      <c r="A84" s="43"/>
      <c r="B84" s="96" t="s">
        <v>162</v>
      </c>
      <c r="C84" s="89" t="s">
        <v>156</v>
      </c>
      <c r="D84" s="68"/>
      <c r="E84" s="68"/>
      <c r="F84" s="68"/>
      <c r="G84" s="77"/>
      <c r="H84" s="43"/>
    </row>
    <row r="85" spans="1:8" ht="24.75" customHeight="1" x14ac:dyDescent="0.25">
      <c r="A85" s="43"/>
      <c r="B85" s="96" t="s">
        <v>158</v>
      </c>
      <c r="C85" s="89" t="s">
        <v>155</v>
      </c>
      <c r="D85" s="68"/>
      <c r="E85" s="68"/>
      <c r="F85" s="68"/>
      <c r="G85" s="77"/>
      <c r="H85" s="43"/>
    </row>
    <row r="86" spans="1:8" ht="24.75" customHeight="1" x14ac:dyDescent="0.25">
      <c r="A86" s="43"/>
      <c r="B86" s="96" t="s">
        <v>158</v>
      </c>
      <c r="C86" s="89" t="s">
        <v>156</v>
      </c>
      <c r="D86" s="68"/>
      <c r="E86" s="68"/>
      <c r="F86" s="68"/>
      <c r="G86" s="77"/>
      <c r="H86" s="43"/>
    </row>
    <row r="87" spans="1:8" ht="24.75" customHeight="1" x14ac:dyDescent="0.25">
      <c r="A87" s="43"/>
      <c r="B87" s="96" t="s">
        <v>159</v>
      </c>
      <c r="C87" s="89" t="s">
        <v>155</v>
      </c>
      <c r="D87" s="68"/>
      <c r="E87" s="68"/>
      <c r="F87" s="68"/>
      <c r="G87" s="77"/>
      <c r="H87" s="43"/>
    </row>
    <row r="88" spans="1:8" ht="24.75" customHeight="1" x14ac:dyDescent="0.25">
      <c r="A88" s="43"/>
      <c r="B88" s="96" t="s">
        <v>159</v>
      </c>
      <c r="C88" s="89" t="s">
        <v>156</v>
      </c>
      <c r="D88" s="68"/>
      <c r="E88" s="68"/>
      <c r="F88" s="68"/>
      <c r="G88" s="77"/>
      <c r="H88" s="43"/>
    </row>
    <row r="89" spans="1:8" ht="24.75" customHeight="1" x14ac:dyDescent="0.25">
      <c r="A89" s="43"/>
      <c r="B89" s="96" t="s">
        <v>160</v>
      </c>
      <c r="C89" s="89" t="s">
        <v>155</v>
      </c>
      <c r="D89" s="68"/>
      <c r="E89" s="68"/>
      <c r="F89" s="68"/>
      <c r="G89" s="77"/>
      <c r="H89" s="43"/>
    </row>
    <row r="90" spans="1:8" ht="24.75" customHeight="1" x14ac:dyDescent="0.25">
      <c r="A90" s="43"/>
      <c r="B90" s="96" t="s">
        <v>160</v>
      </c>
      <c r="C90" s="89" t="s">
        <v>156</v>
      </c>
      <c r="D90" s="68"/>
      <c r="E90" s="68"/>
      <c r="F90" s="68"/>
      <c r="G90" s="77"/>
      <c r="H90" s="43"/>
    </row>
    <row r="91" spans="1:8" ht="24.75" customHeight="1" x14ac:dyDescent="0.25">
      <c r="A91" s="43"/>
      <c r="B91" s="96"/>
      <c r="C91" s="96"/>
      <c r="D91" s="96"/>
      <c r="E91" s="96"/>
      <c r="F91" s="96"/>
      <c r="G91" s="96"/>
      <c r="H91" s="43"/>
    </row>
    <row r="92" spans="1:8" ht="24.75" customHeight="1" x14ac:dyDescent="0.25">
      <c r="A92" s="43"/>
      <c r="B92" s="137" t="s">
        <v>163</v>
      </c>
      <c r="C92" s="137"/>
      <c r="D92" s="137"/>
      <c r="E92" s="137"/>
      <c r="F92" s="136"/>
      <c r="G92" s="136"/>
      <c r="H92" s="43"/>
    </row>
    <row r="93" spans="1:8" ht="24.75" customHeight="1" x14ac:dyDescent="0.25">
      <c r="A93" s="43"/>
      <c r="B93" s="109" t="s">
        <v>164</v>
      </c>
      <c r="C93" s="109"/>
      <c r="D93" s="96"/>
      <c r="E93" s="96"/>
      <c r="F93" s="96"/>
      <c r="G93" s="96"/>
      <c r="H93" s="43"/>
    </row>
    <row r="94" spans="1:8" ht="24.75" customHeight="1" x14ac:dyDescent="0.25">
      <c r="A94" s="43"/>
      <c r="B94" s="96" t="s">
        <v>165</v>
      </c>
      <c r="C94" s="89"/>
      <c r="D94" s="68"/>
      <c r="E94" s="68"/>
      <c r="F94" s="68"/>
      <c r="G94" s="77"/>
      <c r="H94" s="43"/>
    </row>
    <row r="95" spans="1:8" ht="24.75" customHeight="1" x14ac:dyDescent="0.25">
      <c r="A95" s="43"/>
      <c r="B95" s="96" t="s">
        <v>166</v>
      </c>
      <c r="C95" s="89"/>
      <c r="D95" s="68"/>
      <c r="E95" s="68"/>
      <c r="F95" s="116"/>
      <c r="G95" s="89"/>
      <c r="H95" s="43"/>
    </row>
    <row r="96" spans="1:8" ht="24.75" customHeight="1" x14ac:dyDescent="0.25">
      <c r="A96" s="43"/>
      <c r="B96" s="96" t="s">
        <v>167</v>
      </c>
      <c r="C96" s="89"/>
      <c r="D96" s="68"/>
      <c r="E96" s="68"/>
      <c r="F96" s="68"/>
      <c r="G96" s="77"/>
      <c r="H96" s="43"/>
    </row>
    <row r="97" spans="1:8" ht="24.75" customHeight="1" x14ac:dyDescent="0.25">
      <c r="A97" s="43"/>
      <c r="B97" s="96" t="s">
        <v>168</v>
      </c>
      <c r="C97" s="89"/>
      <c r="D97" s="68"/>
      <c r="E97" s="68"/>
      <c r="F97" s="68"/>
      <c r="G97" s="77"/>
      <c r="H97" s="43"/>
    </row>
    <row r="98" spans="1:8" ht="24.75" customHeight="1" x14ac:dyDescent="0.25">
      <c r="A98" s="43"/>
      <c r="B98" s="96" t="s">
        <v>169</v>
      </c>
      <c r="C98" s="89"/>
      <c r="D98" s="68"/>
      <c r="E98" s="68"/>
      <c r="F98" s="68"/>
      <c r="G98" s="77"/>
      <c r="H98" s="43"/>
    </row>
    <row r="99" spans="1:8" ht="24.75" customHeight="1" x14ac:dyDescent="0.25">
      <c r="A99" s="43"/>
      <c r="B99" s="96" t="s">
        <v>170</v>
      </c>
      <c r="C99" s="89"/>
      <c r="D99" s="68"/>
      <c r="E99" s="68"/>
      <c r="F99" s="68"/>
      <c r="G99" s="77"/>
      <c r="H99" s="43"/>
    </row>
    <row r="100" spans="1:8" ht="24.75" customHeight="1" x14ac:dyDescent="0.25">
      <c r="A100" s="43"/>
      <c r="B100" s="96" t="s">
        <v>171</v>
      </c>
      <c r="C100" s="89"/>
      <c r="D100" s="68"/>
      <c r="E100" s="68"/>
      <c r="F100" s="68"/>
      <c r="G100" s="77"/>
      <c r="H100" s="43"/>
    </row>
    <row r="101" spans="1:8" ht="24.75" customHeight="1" x14ac:dyDescent="0.25">
      <c r="A101" s="43"/>
      <c r="B101" s="96"/>
      <c r="C101" s="96"/>
      <c r="D101" s="96"/>
      <c r="E101" s="96"/>
      <c r="F101" s="81"/>
      <c r="G101" s="96"/>
      <c r="H101" s="43"/>
    </row>
    <row r="102" spans="1:8" ht="24.75" customHeight="1" x14ac:dyDescent="0.25">
      <c r="A102" s="43"/>
      <c r="B102" s="137" t="s">
        <v>172</v>
      </c>
      <c r="C102" s="137"/>
      <c r="D102" s="137"/>
      <c r="E102" s="137"/>
      <c r="F102" s="138"/>
      <c r="G102" s="136"/>
      <c r="H102" s="43"/>
    </row>
    <row r="103" spans="1:8" ht="24.75" customHeight="1" x14ac:dyDescent="0.25">
      <c r="A103" s="43"/>
      <c r="B103" s="96" t="s">
        <v>173</v>
      </c>
      <c r="C103" s="89"/>
      <c r="D103" s="68"/>
      <c r="E103" s="68"/>
      <c r="F103" s="68"/>
      <c r="G103" s="77"/>
      <c r="H103" s="43"/>
    </row>
    <row r="104" spans="1:8" ht="24.75" customHeight="1" x14ac:dyDescent="0.25">
      <c r="A104" s="43"/>
      <c r="B104" s="96" t="s">
        <v>174</v>
      </c>
      <c r="C104" s="89"/>
      <c r="D104" s="68"/>
      <c r="E104" s="68"/>
      <c r="F104" s="68"/>
      <c r="G104" s="77"/>
      <c r="H104" s="43"/>
    </row>
    <row r="105" spans="1:8" ht="24.75" customHeight="1" x14ac:dyDescent="0.25">
      <c r="A105" s="43"/>
      <c r="B105" s="96" t="s">
        <v>175</v>
      </c>
      <c r="C105" s="89"/>
      <c r="D105" s="68"/>
      <c r="E105" s="68"/>
      <c r="F105" s="68"/>
      <c r="G105" s="77"/>
      <c r="H105" s="43"/>
    </row>
    <row r="106" spans="1:8" ht="24.75" customHeight="1" x14ac:dyDescent="0.25">
      <c r="A106" s="43"/>
      <c r="B106" s="96" t="s">
        <v>176</v>
      </c>
      <c r="C106" s="89"/>
      <c r="D106" s="68"/>
      <c r="E106" s="68"/>
      <c r="F106" s="68"/>
      <c r="G106" s="77"/>
      <c r="H106" s="43"/>
    </row>
    <row r="107" spans="1:8" ht="24.75" customHeight="1" x14ac:dyDescent="0.25">
      <c r="A107" s="43"/>
      <c r="B107" s="96" t="s">
        <v>177</v>
      </c>
      <c r="C107" s="89"/>
      <c r="D107" s="68"/>
      <c r="E107" s="68"/>
      <c r="F107" s="68"/>
      <c r="G107" s="77"/>
      <c r="H107" s="43"/>
    </row>
    <row r="108" spans="1:8" ht="24.75" customHeight="1" x14ac:dyDescent="0.25">
      <c r="A108" s="43"/>
      <c r="B108" s="96"/>
      <c r="C108" s="96"/>
      <c r="D108" s="81"/>
      <c r="E108" s="81"/>
      <c r="F108" s="81"/>
      <c r="G108" s="111"/>
      <c r="H108" s="43"/>
    </row>
    <row r="109" spans="1:8" ht="24.75" customHeight="1" x14ac:dyDescent="0.25">
      <c r="A109" s="43"/>
      <c r="B109" s="137" t="s">
        <v>178</v>
      </c>
      <c r="C109" s="137"/>
      <c r="D109" s="137"/>
      <c r="E109" s="137"/>
      <c r="F109" s="136"/>
      <c r="G109" s="136"/>
      <c r="H109" s="43"/>
    </row>
    <row r="110" spans="1:8" ht="24.75" customHeight="1" x14ac:dyDescent="0.25">
      <c r="A110" s="43"/>
      <c r="B110" s="96" t="s">
        <v>179</v>
      </c>
      <c r="C110" s="89"/>
      <c r="D110" s="68"/>
      <c r="E110" s="68"/>
      <c r="F110" s="68"/>
      <c r="G110" s="77"/>
      <c r="H110" s="43"/>
    </row>
    <row r="111" spans="1:8" ht="24.75" customHeight="1" x14ac:dyDescent="0.25">
      <c r="A111" s="43"/>
      <c r="B111" s="96" t="s">
        <v>180</v>
      </c>
      <c r="C111" s="89"/>
      <c r="D111" s="68"/>
      <c r="E111" s="68"/>
      <c r="F111" s="68"/>
      <c r="G111" s="77"/>
      <c r="H111" s="43"/>
    </row>
    <row r="112" spans="1:8" ht="24.75" customHeight="1" x14ac:dyDescent="0.25">
      <c r="A112" s="43"/>
      <c r="B112" s="96"/>
      <c r="C112" s="96"/>
      <c r="D112" s="96"/>
      <c r="E112" s="96"/>
      <c r="F112" s="96"/>
      <c r="G112" s="96"/>
      <c r="H112" s="43"/>
    </row>
    <row r="113" spans="1:8" ht="24.75" customHeight="1" x14ac:dyDescent="0.25">
      <c r="A113" s="43"/>
      <c r="B113" s="137" t="s">
        <v>181</v>
      </c>
      <c r="C113" s="137"/>
      <c r="D113" s="137"/>
      <c r="E113" s="137"/>
      <c r="F113" s="136"/>
      <c r="G113" s="136"/>
      <c r="H113" s="43"/>
    </row>
    <row r="114" spans="1:8" ht="24.75" customHeight="1" x14ac:dyDescent="0.25">
      <c r="A114" s="43"/>
      <c r="B114" s="96" t="s">
        <v>182</v>
      </c>
      <c r="C114" s="89"/>
      <c r="D114" s="68"/>
      <c r="E114" s="68"/>
      <c r="F114" s="68"/>
      <c r="G114" s="77"/>
      <c r="H114" s="43"/>
    </row>
    <row r="115" spans="1:8" ht="24.75" customHeight="1" x14ac:dyDescent="0.25">
      <c r="A115" s="43"/>
      <c r="B115" s="96" t="s">
        <v>183</v>
      </c>
      <c r="C115" s="89"/>
      <c r="D115" s="68"/>
      <c r="E115" s="68"/>
      <c r="F115" s="68"/>
      <c r="G115" s="77"/>
      <c r="H115" s="43"/>
    </row>
    <row r="116" spans="1:8" ht="24.75" customHeight="1" x14ac:dyDescent="0.25">
      <c r="A116" s="43"/>
      <c r="B116" s="96" t="s">
        <v>184</v>
      </c>
      <c r="C116" s="89"/>
      <c r="D116" s="89"/>
      <c r="E116" s="89"/>
      <c r="F116" s="89"/>
      <c r="G116" s="89"/>
      <c r="H116" s="43"/>
    </row>
    <row r="117" spans="1:8" ht="24.75" customHeight="1" x14ac:dyDescent="0.25">
      <c r="A117" s="43"/>
      <c r="B117" s="96" t="s">
        <v>185</v>
      </c>
      <c r="C117" s="89"/>
      <c r="D117" s="68"/>
      <c r="E117" s="68"/>
      <c r="F117" s="68"/>
      <c r="G117" s="77"/>
      <c r="H117" s="43"/>
    </row>
    <row r="118" spans="1:8" ht="24.75" customHeight="1" x14ac:dyDescent="0.25">
      <c r="A118" s="43"/>
      <c r="B118" s="96"/>
      <c r="C118" s="96"/>
      <c r="D118" s="96"/>
      <c r="E118" s="96"/>
      <c r="F118" s="96"/>
      <c r="G118" s="96"/>
      <c r="H118" s="43"/>
    </row>
    <row r="119" spans="1:8" ht="24.75" customHeight="1" x14ac:dyDescent="0.25">
      <c r="A119" s="43"/>
      <c r="B119" s="137" t="s">
        <v>186</v>
      </c>
      <c r="C119" s="137"/>
      <c r="D119" s="137"/>
      <c r="E119" s="137"/>
      <c r="F119" s="136"/>
      <c r="G119" s="136"/>
      <c r="H119" s="43"/>
    </row>
    <row r="120" spans="1:8" ht="24.75" customHeight="1" x14ac:dyDescent="0.25">
      <c r="A120" s="43"/>
      <c r="B120" s="96" t="s">
        <v>187</v>
      </c>
      <c r="C120" s="89"/>
      <c r="D120" s="68"/>
      <c r="E120" s="68"/>
      <c r="F120" s="68"/>
      <c r="G120" s="77"/>
      <c r="H120" s="43"/>
    </row>
    <row r="121" spans="1:8" ht="24.75" customHeight="1" x14ac:dyDescent="0.25">
      <c r="A121" s="43"/>
      <c r="B121" s="96" t="s">
        <v>188</v>
      </c>
      <c r="C121" s="89"/>
      <c r="D121" s="68"/>
      <c r="E121" s="68"/>
      <c r="F121" s="68"/>
      <c r="G121" s="77"/>
      <c r="H121" s="43"/>
    </row>
    <row r="122" spans="1:8" ht="24.75" customHeight="1" x14ac:dyDescent="0.25">
      <c r="A122" s="43"/>
      <c r="B122" s="96" t="s">
        <v>189</v>
      </c>
      <c r="C122" s="89"/>
      <c r="D122" s="68"/>
      <c r="E122" s="68"/>
      <c r="F122" s="68"/>
      <c r="G122" s="77"/>
      <c r="H122" s="43"/>
    </row>
    <row r="123" spans="1:8" ht="24.75" customHeight="1" x14ac:dyDescent="0.25">
      <c r="A123" s="43"/>
      <c r="B123" s="96" t="s">
        <v>190</v>
      </c>
      <c r="C123" s="89"/>
      <c r="D123" s="68"/>
      <c r="E123" s="68"/>
      <c r="F123" s="68"/>
      <c r="G123" s="77"/>
      <c r="H123" s="43"/>
    </row>
    <row r="124" spans="1:8" ht="24.75" customHeight="1" x14ac:dyDescent="0.25">
      <c r="A124" s="43"/>
      <c r="B124" s="96" t="s">
        <v>191</v>
      </c>
      <c r="C124" s="89"/>
      <c r="D124" s="68"/>
      <c r="E124" s="68"/>
      <c r="F124" s="68"/>
      <c r="G124" s="77"/>
      <c r="H124" s="43"/>
    </row>
    <row r="125" spans="1:8" ht="24.75" customHeight="1" x14ac:dyDescent="0.25">
      <c r="A125" s="43"/>
      <c r="B125" s="112"/>
      <c r="C125" s="96"/>
      <c r="D125" s="96"/>
      <c r="E125" s="96"/>
      <c r="F125" s="96"/>
      <c r="G125" s="96"/>
      <c r="H125" s="43"/>
    </row>
    <row r="126" spans="1:8" ht="24.75" customHeight="1" x14ac:dyDescent="0.25">
      <c r="A126" s="43"/>
      <c r="B126" s="137" t="s">
        <v>192</v>
      </c>
      <c r="C126" s="137"/>
      <c r="D126" s="137"/>
      <c r="E126" s="137"/>
      <c r="F126" s="136"/>
      <c r="G126" s="136"/>
      <c r="H126" s="43"/>
    </row>
    <row r="127" spans="1:8" ht="24.75" customHeight="1" x14ac:dyDescent="0.25">
      <c r="A127" s="43"/>
      <c r="B127" s="96" t="s">
        <v>193</v>
      </c>
      <c r="C127" s="89"/>
      <c r="D127" s="68"/>
      <c r="E127" s="68"/>
      <c r="F127" s="68"/>
      <c r="G127" s="77"/>
      <c r="H127" s="43"/>
    </row>
    <row r="128" spans="1:8" ht="24.75" customHeight="1" x14ac:dyDescent="0.25">
      <c r="A128" s="43"/>
      <c r="B128" s="96" t="s">
        <v>194</v>
      </c>
      <c r="C128" s="109" t="s">
        <v>195</v>
      </c>
      <c r="D128" s="110"/>
      <c r="E128" s="110"/>
      <c r="F128" s="81"/>
      <c r="G128" s="111"/>
      <c r="H128" s="43"/>
    </row>
    <row r="129" spans="1:8" ht="24.75" customHeight="1" x14ac:dyDescent="0.25">
      <c r="A129" s="43"/>
      <c r="B129" s="96"/>
      <c r="C129" s="109"/>
      <c r="D129" s="110"/>
      <c r="E129" s="110"/>
      <c r="F129" s="81"/>
      <c r="G129" s="111"/>
      <c r="H129" s="43"/>
    </row>
    <row r="130" spans="1:8" ht="24.75" customHeight="1" x14ac:dyDescent="0.25">
      <c r="A130" s="43"/>
      <c r="B130" s="137" t="s">
        <v>196</v>
      </c>
      <c r="C130" s="139"/>
      <c r="D130" s="140"/>
      <c r="E130" s="140"/>
      <c r="F130" s="138"/>
      <c r="G130" s="141"/>
      <c r="H130" s="43"/>
    </row>
    <row r="131" spans="1:8" ht="24.75" customHeight="1" x14ac:dyDescent="0.25">
      <c r="A131" s="43"/>
      <c r="B131" s="96" t="s">
        <v>197</v>
      </c>
      <c r="C131" s="117"/>
      <c r="D131" s="68"/>
      <c r="E131" s="68"/>
      <c r="F131" s="68"/>
      <c r="G131" s="77"/>
      <c r="H131" s="43"/>
    </row>
    <row r="132" spans="1:8" ht="24.75" customHeight="1" x14ac:dyDescent="0.25">
      <c r="A132" s="43"/>
      <c r="B132" s="96" t="s">
        <v>198</v>
      </c>
      <c r="C132" s="117"/>
      <c r="D132" s="68"/>
      <c r="E132" s="68"/>
      <c r="F132" s="68"/>
      <c r="G132" s="77"/>
      <c r="H132" s="43"/>
    </row>
    <row r="133" spans="1:8" ht="24.75" customHeight="1" x14ac:dyDescent="0.25">
      <c r="A133" s="43"/>
      <c r="B133" s="96" t="s">
        <v>199</v>
      </c>
      <c r="C133" s="117"/>
      <c r="D133" s="68"/>
      <c r="E133" s="68"/>
      <c r="F133" s="68"/>
      <c r="G133" s="77"/>
      <c r="H133" s="43"/>
    </row>
    <row r="134" spans="1:8" ht="24.75" customHeight="1" x14ac:dyDescent="0.25">
      <c r="A134" s="43"/>
      <c r="B134" s="96" t="s">
        <v>200</v>
      </c>
      <c r="C134" s="117"/>
      <c r="D134" s="68"/>
      <c r="E134" s="68"/>
      <c r="F134" s="68"/>
      <c r="G134" s="77"/>
      <c r="H134" s="43"/>
    </row>
    <row r="135" spans="1:8" ht="24.75" customHeight="1" x14ac:dyDescent="0.25">
      <c r="A135" s="43"/>
      <c r="B135" s="96"/>
      <c r="C135" s="96"/>
      <c r="D135" s="96"/>
      <c r="E135" s="96"/>
      <c r="F135" s="96"/>
      <c r="G135" s="96"/>
      <c r="H135" s="43"/>
    </row>
    <row r="136" spans="1:8" ht="24.75" customHeight="1" x14ac:dyDescent="0.25">
      <c r="A136" s="43"/>
      <c r="B136" s="112" t="s">
        <v>201</v>
      </c>
      <c r="C136" s="112"/>
      <c r="D136" s="112"/>
      <c r="E136" s="112"/>
      <c r="F136" s="96"/>
      <c r="G136" s="96"/>
      <c r="H136" s="43"/>
    </row>
    <row r="137" spans="1:8" ht="26.15" customHeight="1" x14ac:dyDescent="0.25">
      <c r="A137" s="43"/>
      <c r="B137" s="96" t="s">
        <v>202</v>
      </c>
      <c r="C137" s="89"/>
      <c r="D137" s="89" t="s">
        <v>203</v>
      </c>
      <c r="E137" s="89"/>
      <c r="F137" s="89"/>
      <c r="G137" s="89"/>
      <c r="H137" s="43"/>
    </row>
    <row r="138" spans="1:8" ht="26.15" customHeight="1" x14ac:dyDescent="0.25">
      <c r="A138" s="43"/>
      <c r="B138" s="104"/>
      <c r="C138" s="104"/>
      <c r="D138" s="104"/>
      <c r="E138" s="104"/>
      <c r="F138" s="104"/>
      <c r="G138" s="104"/>
      <c r="H138" s="43"/>
    </row>
    <row r="139" spans="1:8" ht="26.15" customHeight="1" x14ac:dyDescent="0.25">
      <c r="A139" s="43"/>
      <c r="B139" s="106" t="s">
        <v>211</v>
      </c>
      <c r="C139" s="105"/>
      <c r="D139" s="105"/>
      <c r="E139" s="105"/>
      <c r="F139" s="105"/>
      <c r="G139" s="105"/>
      <c r="H139" s="43"/>
    </row>
    <row r="140" spans="1:8" ht="26.15" customHeight="1" x14ac:dyDescent="0.25">
      <c r="A140" s="43"/>
      <c r="B140" s="104" t="s">
        <v>212</v>
      </c>
      <c r="C140" s="107"/>
      <c r="D140" s="107"/>
      <c r="E140" s="107"/>
      <c r="F140" s="107"/>
      <c r="G140" s="107"/>
      <c r="H140" s="43"/>
    </row>
    <row r="141" spans="1:8" ht="26.15" customHeight="1" x14ac:dyDescent="0.25">
      <c r="A141" s="43"/>
      <c r="B141" s="104" t="s">
        <v>213</v>
      </c>
      <c r="C141" s="107"/>
      <c r="D141" s="107"/>
      <c r="E141" s="107"/>
      <c r="F141" s="107"/>
      <c r="G141" s="107"/>
      <c r="H141" s="43"/>
    </row>
    <row r="142" spans="1:8" ht="26.15" customHeight="1" x14ac:dyDescent="0.25">
      <c r="A142" s="43"/>
      <c r="B142" s="104" t="s">
        <v>214</v>
      </c>
      <c r="C142" s="107"/>
      <c r="D142" s="107"/>
      <c r="E142" s="107"/>
      <c r="F142" s="107"/>
      <c r="G142" s="107"/>
      <c r="H142" s="43"/>
    </row>
    <row r="143" spans="1:8" ht="26.15" customHeight="1" x14ac:dyDescent="0.25">
      <c r="A143" s="43"/>
      <c r="B143" s="104" t="s">
        <v>215</v>
      </c>
      <c r="C143" s="107"/>
      <c r="D143" s="107"/>
      <c r="E143" s="107"/>
      <c r="F143" s="107"/>
      <c r="G143" s="107"/>
      <c r="H143" s="43"/>
    </row>
    <row r="144" spans="1:8" ht="26.15" customHeight="1" x14ac:dyDescent="0.25">
      <c r="A144" s="43"/>
      <c r="B144" s="104" t="s">
        <v>216</v>
      </c>
      <c r="C144" s="107"/>
      <c r="D144" s="107"/>
      <c r="E144" s="107"/>
      <c r="F144" s="107"/>
      <c r="G144" s="107"/>
      <c r="H144" s="43"/>
    </row>
    <row r="145" spans="1:8" ht="26.15" customHeight="1" x14ac:dyDescent="0.25">
      <c r="A145" s="43"/>
      <c r="B145" s="104" t="s">
        <v>217</v>
      </c>
      <c r="C145" s="107"/>
      <c r="D145" s="107"/>
      <c r="E145" s="107"/>
      <c r="F145" s="107"/>
      <c r="G145" s="107"/>
      <c r="H145" s="43"/>
    </row>
    <row r="146" spans="1:8" ht="26.15" customHeight="1" x14ac:dyDescent="0.25">
      <c r="A146" s="43"/>
      <c r="B146" s="104" t="s">
        <v>218</v>
      </c>
      <c r="C146" s="107"/>
      <c r="D146" s="107"/>
      <c r="E146" s="107"/>
      <c r="F146" s="107"/>
      <c r="G146" s="107"/>
      <c r="H146" s="43"/>
    </row>
    <row r="147" spans="1:8" ht="26.15" customHeight="1" x14ac:dyDescent="0.25">
      <c r="A147" s="43"/>
      <c r="B147" s="104" t="s">
        <v>219</v>
      </c>
      <c r="C147" s="107"/>
      <c r="D147" s="107"/>
      <c r="E147" s="107"/>
      <c r="F147" s="107"/>
      <c r="G147" s="107"/>
      <c r="H147" s="43"/>
    </row>
    <row r="148" spans="1:8" ht="26.15" customHeight="1" x14ac:dyDescent="0.25">
      <c r="A148" s="43"/>
      <c r="B148" s="104" t="s">
        <v>220</v>
      </c>
      <c r="C148" s="107"/>
      <c r="D148" s="107"/>
      <c r="E148" s="107"/>
      <c r="F148" s="107"/>
      <c r="G148" s="107"/>
      <c r="H148" s="43"/>
    </row>
    <row r="149" spans="1:8" ht="26.15" customHeight="1" x14ac:dyDescent="0.25">
      <c r="A149" s="43"/>
      <c r="B149" s="104" t="s">
        <v>221</v>
      </c>
      <c r="C149" s="107"/>
      <c r="D149" s="107"/>
      <c r="E149" s="107"/>
      <c r="F149" s="107"/>
      <c r="G149" s="107"/>
      <c r="H149" s="43"/>
    </row>
    <row r="150" spans="1:8" ht="41.15" customHeight="1" x14ac:dyDescent="0.25">
      <c r="A150" s="43"/>
      <c r="B150" s="43"/>
      <c r="C150" s="43"/>
      <c r="D150" s="43"/>
      <c r="E150" s="43"/>
      <c r="F150" s="43"/>
      <c r="G150" s="43"/>
      <c r="H150" s="43"/>
    </row>
  </sheetData>
  <pageMargins left="0.51181102362204722" right="0.51181102362204722" top="0.55118110236220474" bottom="0.55118110236220474" header="0.31496062992125984" footer="0.31496062992125984"/>
  <pageSetup paperSize="9" scale="54"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4182B-01A9-4E8A-AC60-7AE1676D2862}">
  <sheetPr>
    <tabColor theme="0" tint="-4.9989318521683403E-2"/>
  </sheetPr>
  <dimension ref="A1:AX50"/>
  <sheetViews>
    <sheetView zoomScale="60" zoomScaleNormal="60" workbookViewId="0">
      <pane ySplit="1" topLeftCell="A2" activePane="bottomLeft" state="frozen"/>
      <selection activeCell="D41" sqref="D41"/>
      <selection pane="bottomLeft" activeCell="C3" sqref="C3"/>
    </sheetView>
  </sheetViews>
  <sheetFormatPr defaultColWidth="0" defaultRowHeight="12.5" zeroHeight="1" x14ac:dyDescent="0.25"/>
  <cols>
    <col min="1" max="1" width="4.453125" style="43" customWidth="1"/>
    <col min="2" max="2" width="36" style="43" customWidth="1"/>
    <col min="3" max="6" width="13.453125" style="43" customWidth="1"/>
    <col min="7" max="7" width="4.453125" style="43" customWidth="1"/>
    <col min="8" max="8" width="3" style="43" customWidth="1"/>
    <col min="9" max="9" width="4.453125" style="43" customWidth="1"/>
    <col min="10" max="10" width="48.54296875" style="43" customWidth="1"/>
    <col min="11" max="13" width="13.453125" style="43" customWidth="1"/>
    <col min="14" max="14" width="14.1796875" style="43" customWidth="1"/>
    <col min="15" max="15" width="4.453125" style="43" customWidth="1"/>
    <col min="16" max="16" width="3" style="43" customWidth="1"/>
    <col min="17" max="17" width="4.453125" style="43" customWidth="1"/>
    <col min="18" max="18" width="59.453125" style="43" customWidth="1"/>
    <col min="19" max="21" width="13.453125" style="43" customWidth="1"/>
    <col min="22" max="22" width="12.1796875" style="43" customWidth="1"/>
    <col min="23" max="23" width="4.453125" style="43" customWidth="1"/>
    <col min="24" max="24" width="3" style="43" customWidth="1"/>
    <col min="25" max="25" width="4.453125" style="43" customWidth="1"/>
    <col min="26" max="26" width="38" style="43" customWidth="1"/>
    <col min="27" max="29" width="13.453125" style="43" customWidth="1"/>
    <col min="30" max="30" width="12.1796875" style="43" customWidth="1"/>
    <col min="31" max="31" width="4.453125" style="43" customWidth="1"/>
    <col min="32" max="32" width="3" style="43" customWidth="1"/>
    <col min="33" max="33" width="4.453125" style="43" customWidth="1"/>
    <col min="34" max="34" width="28" style="43" customWidth="1"/>
    <col min="35" max="38" width="13.453125" style="43" customWidth="1"/>
    <col min="39" max="39" width="4.453125" style="43" customWidth="1"/>
    <col min="40" max="40" width="8.7265625" style="49" hidden="1" customWidth="1"/>
    <col min="41" max="50" width="0" style="49" hidden="1" customWidth="1"/>
    <col min="51" max="16384" width="8.7265625" style="49" hidden="1"/>
  </cols>
  <sheetData>
    <row r="1" spans="2:38" ht="55.15" customHeight="1" x14ac:dyDescent="0.25">
      <c r="B1" s="152" t="s">
        <v>358</v>
      </c>
      <c r="C1" s="59" t="str">
        <f>"Tariff in"&amp;" "&amp;Cover!$C$5</f>
        <v>Tariff in 2025</v>
      </c>
      <c r="D1" s="59" t="str">
        <f>"Tariff in"&amp;" "&amp;Cover!$D$5</f>
        <v>Tariff in 2026</v>
      </c>
      <c r="E1" s="59" t="s">
        <v>102</v>
      </c>
      <c r="F1" s="59" t="s">
        <v>333</v>
      </c>
      <c r="G1" s="147"/>
      <c r="H1" s="60"/>
      <c r="I1" s="147"/>
      <c r="J1" s="152" t="s">
        <v>353</v>
      </c>
      <c r="K1" s="59" t="str">
        <f>"Tariff in"&amp;" "&amp;Cover!$C$5</f>
        <v>Tariff in 2025</v>
      </c>
      <c r="L1" s="59" t="str">
        <f>"Tariff in"&amp;" "&amp;Cover!$D$5</f>
        <v>Tariff in 2026</v>
      </c>
      <c r="M1" s="59" t="s">
        <v>102</v>
      </c>
      <c r="N1" s="59" t="s">
        <v>333</v>
      </c>
      <c r="O1" s="147"/>
      <c r="P1" s="60"/>
      <c r="Q1" s="147"/>
      <c r="R1" s="152" t="s">
        <v>354</v>
      </c>
      <c r="S1" s="59" t="str">
        <f>"Tariff in"&amp;" "&amp;Cover!$C$5</f>
        <v>Tariff in 2025</v>
      </c>
      <c r="T1" s="59" t="str">
        <f>"Tariff in"&amp;" "&amp;Cover!$D$5</f>
        <v>Tariff in 2026</v>
      </c>
      <c r="U1" s="59" t="s">
        <v>102</v>
      </c>
      <c r="V1" s="59" t="s">
        <v>333</v>
      </c>
      <c r="W1" s="147"/>
      <c r="X1" s="60"/>
      <c r="Y1" s="147"/>
      <c r="Z1" s="152" t="s">
        <v>355</v>
      </c>
      <c r="AA1" s="59" t="str">
        <f>"Tariff in"&amp;" "&amp;Cover!$C$5</f>
        <v>Tariff in 2025</v>
      </c>
      <c r="AB1" s="59" t="str">
        <f>"Tariff in"&amp;" "&amp;Cover!$D$5</f>
        <v>Tariff in 2026</v>
      </c>
      <c r="AC1" s="59" t="s">
        <v>102</v>
      </c>
      <c r="AD1" s="59" t="s">
        <v>333</v>
      </c>
      <c r="AE1" s="147"/>
      <c r="AF1" s="60"/>
      <c r="AG1" s="147"/>
      <c r="AH1" s="152" t="s">
        <v>356</v>
      </c>
      <c r="AI1" s="59" t="str">
        <f>"Tariff in"&amp;" "&amp;Cover!$C$5</f>
        <v>Tariff in 2025</v>
      </c>
      <c r="AJ1" s="59" t="str">
        <f>"Tariff in"&amp;" "&amp;Cover!$D$5</f>
        <v>Tariff in 2026</v>
      </c>
      <c r="AK1" s="59" t="s">
        <v>102</v>
      </c>
      <c r="AL1" s="59" t="s">
        <v>333</v>
      </c>
    </row>
    <row r="2" spans="2:38" ht="23" customHeight="1" x14ac:dyDescent="0.25">
      <c r="B2" s="61" t="s">
        <v>6</v>
      </c>
      <c r="C2" s="61"/>
      <c r="D2" s="61"/>
      <c r="E2" s="61"/>
      <c r="F2" s="62"/>
      <c r="G2" s="92"/>
      <c r="H2" s="63"/>
      <c r="J2" s="61" t="s">
        <v>34</v>
      </c>
      <c r="K2" s="64"/>
      <c r="L2" s="61"/>
      <c r="M2" s="64"/>
      <c r="N2" s="62"/>
      <c r="O2" s="92"/>
      <c r="P2" s="63"/>
      <c r="R2" s="65" t="s">
        <v>69</v>
      </c>
      <c r="S2" s="64"/>
      <c r="T2" s="61"/>
      <c r="U2" s="64"/>
      <c r="V2" s="61"/>
      <c r="W2" s="98"/>
      <c r="X2" s="63"/>
      <c r="Z2" s="65" t="s">
        <v>89</v>
      </c>
      <c r="AA2" s="64"/>
      <c r="AB2" s="64"/>
      <c r="AC2" s="64"/>
      <c r="AD2" s="64"/>
      <c r="AE2" s="145"/>
      <c r="AF2" s="63"/>
      <c r="AH2" s="67" t="s">
        <v>98</v>
      </c>
      <c r="AI2" s="68"/>
      <c r="AJ2" s="68"/>
      <c r="AK2" s="69"/>
      <c r="AL2" s="68"/>
    </row>
    <row r="3" spans="2:38" ht="36" customHeight="1" x14ac:dyDescent="0.25">
      <c r="B3" s="66" t="s">
        <v>7</v>
      </c>
      <c r="C3" s="70"/>
      <c r="D3" s="68"/>
      <c r="E3" s="71"/>
      <c r="F3" s="71"/>
      <c r="G3" s="148"/>
      <c r="H3" s="63"/>
      <c r="J3" s="72" t="s">
        <v>340</v>
      </c>
      <c r="K3" s="67"/>
      <c r="L3" s="67"/>
      <c r="M3" s="73"/>
      <c r="N3" s="67"/>
      <c r="O3" s="92"/>
      <c r="P3" s="63"/>
      <c r="R3" s="67" t="s">
        <v>70</v>
      </c>
      <c r="S3" s="67"/>
      <c r="T3" s="67"/>
      <c r="U3" s="67"/>
      <c r="V3" s="67"/>
      <c r="W3" s="92"/>
      <c r="X3" s="63"/>
      <c r="Z3" s="74" t="s">
        <v>90</v>
      </c>
      <c r="AA3" s="67"/>
      <c r="AB3" s="67"/>
      <c r="AC3" s="67"/>
      <c r="AD3" s="66"/>
      <c r="AE3" s="145"/>
      <c r="AF3" s="63"/>
      <c r="AH3" s="67" t="s">
        <v>99</v>
      </c>
      <c r="AI3" s="68"/>
      <c r="AJ3" s="68"/>
      <c r="AK3" s="69"/>
      <c r="AL3" s="68"/>
    </row>
    <row r="4" spans="2:38" ht="36" customHeight="1" x14ac:dyDescent="0.25">
      <c r="B4" s="66" t="s">
        <v>8</v>
      </c>
      <c r="C4" s="70"/>
      <c r="D4" s="68"/>
      <c r="E4" s="75"/>
      <c r="F4" s="75"/>
      <c r="G4" s="142"/>
      <c r="H4" s="63"/>
      <c r="J4" s="66" t="s">
        <v>35</v>
      </c>
      <c r="K4" s="68"/>
      <c r="L4" s="68"/>
      <c r="M4" s="76"/>
      <c r="N4" s="76"/>
      <c r="O4" s="144"/>
      <c r="P4" s="63"/>
      <c r="R4" s="67" t="s">
        <v>71</v>
      </c>
      <c r="S4" s="68"/>
      <c r="T4" s="77"/>
      <c r="U4" s="76"/>
      <c r="V4" s="76"/>
      <c r="W4" s="144"/>
      <c r="X4" s="63"/>
      <c r="Z4" s="78" t="s">
        <v>91</v>
      </c>
      <c r="AA4" s="67"/>
      <c r="AB4" s="67"/>
      <c r="AC4" s="67"/>
      <c r="AD4" s="66"/>
      <c r="AE4" s="145"/>
      <c r="AF4" s="63"/>
      <c r="AH4" s="67" t="s">
        <v>100</v>
      </c>
      <c r="AI4" s="68"/>
      <c r="AJ4" s="68"/>
      <c r="AK4" s="69"/>
      <c r="AL4" s="68"/>
    </row>
    <row r="5" spans="2:38" ht="36" customHeight="1" x14ac:dyDescent="0.25">
      <c r="B5" s="66" t="s">
        <v>9</v>
      </c>
      <c r="C5" s="70"/>
      <c r="D5" s="68"/>
      <c r="E5" s="75"/>
      <c r="F5" s="75"/>
      <c r="G5" s="142"/>
      <c r="H5" s="63"/>
      <c r="J5" s="66" t="s">
        <v>36</v>
      </c>
      <c r="K5" s="68"/>
      <c r="L5" s="68"/>
      <c r="M5" s="76"/>
      <c r="N5" s="76"/>
      <c r="O5" s="144"/>
      <c r="P5" s="63"/>
      <c r="R5" s="67" t="s">
        <v>72</v>
      </c>
      <c r="S5" s="68"/>
      <c r="T5" s="77"/>
      <c r="U5" s="76"/>
      <c r="V5" s="76"/>
      <c r="W5" s="144"/>
      <c r="X5" s="63"/>
      <c r="Z5" s="67" t="s">
        <v>92</v>
      </c>
      <c r="AA5" s="68"/>
      <c r="AB5" s="68"/>
      <c r="AC5" s="76"/>
      <c r="AD5" s="76"/>
      <c r="AE5" s="144"/>
      <c r="AF5" s="63"/>
      <c r="AH5" s="67" t="s">
        <v>101</v>
      </c>
      <c r="AI5" s="68"/>
      <c r="AJ5" s="68"/>
      <c r="AK5" s="69"/>
      <c r="AL5" s="68"/>
    </row>
    <row r="6" spans="2:38" ht="36" customHeight="1" x14ac:dyDescent="0.25">
      <c r="B6" s="66" t="s">
        <v>10</v>
      </c>
      <c r="C6" s="70"/>
      <c r="D6" s="68"/>
      <c r="E6" s="75"/>
      <c r="F6" s="75"/>
      <c r="G6" s="142"/>
      <c r="H6" s="63"/>
      <c r="J6" s="66" t="s">
        <v>37</v>
      </c>
      <c r="K6" s="68"/>
      <c r="L6" s="68"/>
      <c r="M6" s="76"/>
      <c r="N6" s="76"/>
      <c r="O6" s="144"/>
      <c r="P6" s="63"/>
      <c r="R6" s="67" t="s">
        <v>73</v>
      </c>
      <c r="S6" s="68"/>
      <c r="T6" s="77"/>
      <c r="U6" s="76"/>
      <c r="V6" s="76"/>
      <c r="W6" s="144"/>
      <c r="X6" s="63"/>
      <c r="Z6" s="67" t="s">
        <v>93</v>
      </c>
      <c r="AA6" s="68"/>
      <c r="AB6" s="68"/>
      <c r="AC6" s="79"/>
      <c r="AD6" s="76"/>
      <c r="AE6" s="144"/>
      <c r="AF6" s="63"/>
    </row>
    <row r="7" spans="2:38" ht="36" customHeight="1" x14ac:dyDescent="0.25">
      <c r="B7" s="66"/>
      <c r="C7" s="80"/>
      <c r="D7" s="81"/>
      <c r="E7" s="82"/>
      <c r="F7" s="82"/>
      <c r="G7" s="142"/>
      <c r="H7" s="63"/>
      <c r="J7" s="66" t="s">
        <v>38</v>
      </c>
      <c r="K7" s="68"/>
      <c r="L7" s="68"/>
      <c r="M7" s="76"/>
      <c r="N7" s="76"/>
      <c r="O7" s="144"/>
      <c r="P7" s="63"/>
      <c r="R7" s="67" t="s">
        <v>74</v>
      </c>
      <c r="S7" s="68"/>
      <c r="T7" s="77"/>
      <c r="U7" s="76"/>
      <c r="V7" s="76"/>
      <c r="W7" s="144"/>
      <c r="X7" s="63"/>
      <c r="Z7" s="67"/>
      <c r="AA7" s="81"/>
      <c r="AB7" s="81"/>
      <c r="AC7" s="83"/>
      <c r="AD7" s="83"/>
      <c r="AE7" s="146"/>
      <c r="AF7" s="63"/>
    </row>
    <row r="8" spans="2:38" ht="41.15" customHeight="1" x14ac:dyDescent="0.25">
      <c r="B8" s="61" t="s">
        <v>11</v>
      </c>
      <c r="C8" s="61"/>
      <c r="D8" s="64"/>
      <c r="E8" s="84"/>
      <c r="F8" s="84"/>
      <c r="G8" s="142"/>
      <c r="H8" s="63"/>
      <c r="J8" s="66" t="s">
        <v>39</v>
      </c>
      <c r="K8" s="68"/>
      <c r="L8" s="68"/>
      <c r="M8" s="76"/>
      <c r="N8" s="76"/>
      <c r="O8" s="144"/>
      <c r="P8" s="63"/>
      <c r="R8" s="67" t="s">
        <v>75</v>
      </c>
      <c r="S8" s="68"/>
      <c r="T8" s="77"/>
      <c r="U8" s="76"/>
      <c r="V8" s="76"/>
      <c r="W8" s="144"/>
      <c r="X8" s="63"/>
      <c r="Z8" s="78" t="s">
        <v>94</v>
      </c>
      <c r="AA8" s="81"/>
      <c r="AB8" s="81"/>
      <c r="AC8" s="73"/>
      <c r="AD8" s="83"/>
      <c r="AE8" s="146"/>
      <c r="AF8" s="63"/>
    </row>
    <row r="9" spans="2:38" ht="36" customHeight="1" x14ac:dyDescent="0.25">
      <c r="B9" s="66" t="s">
        <v>12</v>
      </c>
      <c r="C9" s="70"/>
      <c r="D9" s="68"/>
      <c r="E9" s="75"/>
      <c r="F9" s="75"/>
      <c r="G9" s="142"/>
      <c r="H9" s="63"/>
      <c r="J9" s="66" t="s">
        <v>40</v>
      </c>
      <c r="K9" s="68"/>
      <c r="L9" s="68"/>
      <c r="M9" s="76"/>
      <c r="N9" s="76"/>
      <c r="O9" s="144"/>
      <c r="P9" s="63"/>
      <c r="R9" s="67" t="s">
        <v>76</v>
      </c>
      <c r="S9" s="68"/>
      <c r="T9" s="77"/>
      <c r="U9" s="76"/>
      <c r="V9" s="76"/>
      <c r="W9" s="144"/>
      <c r="X9" s="63"/>
      <c r="Z9" s="67" t="s">
        <v>92</v>
      </c>
      <c r="AA9" s="68"/>
      <c r="AB9" s="68"/>
      <c r="AC9" s="79"/>
      <c r="AD9" s="76"/>
      <c r="AE9" s="144"/>
      <c r="AF9" s="63"/>
    </row>
    <row r="10" spans="2:38" ht="36" customHeight="1" x14ac:dyDescent="0.25">
      <c r="B10" s="66" t="s">
        <v>13</v>
      </c>
      <c r="C10" s="70"/>
      <c r="D10" s="68"/>
      <c r="E10" s="75"/>
      <c r="F10" s="75"/>
      <c r="G10" s="142"/>
      <c r="H10" s="63"/>
      <c r="J10" s="66" t="s">
        <v>41</v>
      </c>
      <c r="K10" s="68"/>
      <c r="L10" s="68"/>
      <c r="M10" s="76"/>
      <c r="N10" s="76"/>
      <c r="O10" s="144"/>
      <c r="P10" s="63"/>
      <c r="R10" s="67" t="s">
        <v>77</v>
      </c>
      <c r="S10" s="68"/>
      <c r="T10" s="77"/>
      <c r="U10" s="76"/>
      <c r="V10" s="76"/>
      <c r="W10" s="144"/>
      <c r="X10" s="63"/>
      <c r="Z10" s="67" t="s">
        <v>93</v>
      </c>
      <c r="AA10" s="68"/>
      <c r="AB10" s="68"/>
      <c r="AC10" s="79"/>
      <c r="AD10" s="76"/>
      <c r="AE10" s="144"/>
      <c r="AF10" s="63"/>
    </row>
    <row r="11" spans="2:38" ht="36" customHeight="1" x14ac:dyDescent="0.25">
      <c r="B11" s="85"/>
      <c r="C11" s="80"/>
      <c r="D11" s="81"/>
      <c r="E11" s="82"/>
      <c r="F11" s="82"/>
      <c r="G11" s="142"/>
      <c r="H11" s="63"/>
      <c r="J11" s="66"/>
      <c r="K11" s="86"/>
      <c r="L11" s="87"/>
      <c r="M11" s="86"/>
      <c r="N11" s="88"/>
      <c r="O11" s="143"/>
      <c r="P11" s="63"/>
      <c r="R11" s="67" t="s">
        <v>78</v>
      </c>
      <c r="S11" s="68"/>
      <c r="T11" s="77"/>
      <c r="U11" s="76"/>
      <c r="V11" s="76"/>
      <c r="W11" s="144"/>
      <c r="X11" s="63"/>
      <c r="Z11" s="67"/>
      <c r="AA11" s="81"/>
      <c r="AB11" s="81"/>
      <c r="AC11" s="73"/>
      <c r="AD11" s="83"/>
      <c r="AE11" s="146"/>
      <c r="AF11" s="63"/>
    </row>
    <row r="12" spans="2:38" ht="36" customHeight="1" x14ac:dyDescent="0.25">
      <c r="B12" s="61" t="s">
        <v>14</v>
      </c>
      <c r="C12" s="61"/>
      <c r="D12" s="64"/>
      <c r="E12" s="84"/>
      <c r="F12" s="84"/>
      <c r="G12" s="142"/>
      <c r="H12" s="63"/>
      <c r="J12" s="66" t="s">
        <v>42</v>
      </c>
      <c r="K12" s="89" t="s">
        <v>43</v>
      </c>
      <c r="L12" s="90"/>
      <c r="M12" s="89"/>
      <c r="N12" s="91"/>
      <c r="O12" s="143"/>
      <c r="P12" s="63"/>
      <c r="R12" s="67" t="s">
        <v>79</v>
      </c>
      <c r="S12" s="68"/>
      <c r="T12" s="77"/>
      <c r="U12" s="76"/>
      <c r="V12" s="76"/>
      <c r="W12" s="144"/>
      <c r="X12" s="63"/>
      <c r="Z12" s="78" t="s">
        <v>95</v>
      </c>
      <c r="AA12" s="81"/>
      <c r="AB12" s="81"/>
      <c r="AC12" s="73"/>
      <c r="AD12" s="83"/>
      <c r="AE12" s="146"/>
      <c r="AF12" s="63"/>
    </row>
    <row r="13" spans="2:38" ht="36" customHeight="1" x14ac:dyDescent="0.25">
      <c r="B13" s="66" t="s">
        <v>15</v>
      </c>
      <c r="C13" s="70"/>
      <c r="D13" s="68"/>
      <c r="E13" s="75"/>
      <c r="F13" s="75"/>
      <c r="G13" s="142"/>
      <c r="H13" s="63"/>
      <c r="J13" s="66" t="s">
        <v>44</v>
      </c>
      <c r="K13" s="89" t="s">
        <v>45</v>
      </c>
      <c r="L13" s="90"/>
      <c r="M13" s="89"/>
      <c r="N13" s="91"/>
      <c r="O13" s="143"/>
      <c r="P13" s="63"/>
      <c r="R13" s="67" t="s">
        <v>80</v>
      </c>
      <c r="S13" s="68"/>
      <c r="T13" s="77"/>
      <c r="U13" s="76"/>
      <c r="V13" s="76"/>
      <c r="W13" s="144"/>
      <c r="X13" s="63"/>
      <c r="Z13" s="67" t="s">
        <v>92</v>
      </c>
      <c r="AA13" s="68"/>
      <c r="AB13" s="68"/>
      <c r="AC13" s="79"/>
      <c r="AD13" s="76"/>
      <c r="AE13" s="144"/>
      <c r="AF13" s="63"/>
    </row>
    <row r="14" spans="2:38" ht="36" customHeight="1" x14ac:dyDescent="0.25">
      <c r="B14" s="66" t="s">
        <v>16</v>
      </c>
      <c r="C14" s="70"/>
      <c r="D14" s="68"/>
      <c r="E14" s="75"/>
      <c r="F14" s="75"/>
      <c r="G14" s="142"/>
      <c r="H14" s="63"/>
      <c r="J14" s="66" t="s">
        <v>46</v>
      </c>
      <c r="K14" s="89" t="s">
        <v>47</v>
      </c>
      <c r="L14" s="90"/>
      <c r="M14" s="89"/>
      <c r="N14" s="91"/>
      <c r="O14" s="143"/>
      <c r="P14" s="63"/>
      <c r="R14" s="67" t="s">
        <v>81</v>
      </c>
      <c r="S14" s="68"/>
      <c r="T14" s="77"/>
      <c r="U14" s="76"/>
      <c r="V14" s="76"/>
      <c r="W14" s="144"/>
      <c r="X14" s="63"/>
      <c r="Z14" s="67" t="s">
        <v>93</v>
      </c>
      <c r="AA14" s="68"/>
      <c r="AB14" s="68"/>
      <c r="AC14" s="79"/>
      <c r="AD14" s="76"/>
      <c r="AE14" s="144"/>
      <c r="AF14" s="63"/>
    </row>
    <row r="15" spans="2:38" ht="36" customHeight="1" x14ac:dyDescent="0.25">
      <c r="B15" s="66" t="s">
        <v>17</v>
      </c>
      <c r="C15" s="70"/>
      <c r="D15" s="68"/>
      <c r="E15" s="75"/>
      <c r="F15" s="75"/>
      <c r="G15" s="142"/>
      <c r="H15" s="63"/>
      <c r="J15" s="66" t="s">
        <v>48</v>
      </c>
      <c r="K15" s="89" t="s">
        <v>49</v>
      </c>
      <c r="L15" s="90"/>
      <c r="M15" s="89"/>
      <c r="N15" s="91"/>
      <c r="O15" s="143"/>
      <c r="P15" s="63"/>
      <c r="R15" s="93"/>
      <c r="S15" s="92"/>
      <c r="T15" s="92"/>
      <c r="U15" s="92"/>
      <c r="V15" s="92"/>
      <c r="W15" s="92"/>
      <c r="X15" s="63"/>
      <c r="Z15" s="67"/>
      <c r="AA15" s="81"/>
      <c r="AB15" s="81"/>
      <c r="AC15" s="73"/>
      <c r="AD15" s="83"/>
      <c r="AE15" s="146"/>
      <c r="AF15" s="63"/>
    </row>
    <row r="16" spans="2:38" ht="36" customHeight="1" x14ac:dyDescent="0.25">
      <c r="B16" s="66" t="s">
        <v>18</v>
      </c>
      <c r="C16" s="70"/>
      <c r="D16" s="68"/>
      <c r="E16" s="75"/>
      <c r="F16" s="75"/>
      <c r="G16" s="142"/>
      <c r="H16" s="63"/>
      <c r="J16" s="66" t="s">
        <v>50</v>
      </c>
      <c r="K16" s="89" t="s">
        <v>51</v>
      </c>
      <c r="L16" s="90"/>
      <c r="M16" s="89"/>
      <c r="N16" s="91"/>
      <c r="O16" s="143"/>
      <c r="P16" s="63"/>
      <c r="R16" s="94" t="s">
        <v>82</v>
      </c>
      <c r="S16" s="92"/>
      <c r="T16" s="92"/>
      <c r="U16" s="92"/>
      <c r="V16" s="92"/>
      <c r="W16" s="92"/>
      <c r="X16" s="63"/>
      <c r="Z16" s="78" t="s">
        <v>96</v>
      </c>
      <c r="AA16" s="81"/>
      <c r="AB16" s="81"/>
      <c r="AC16" s="73"/>
      <c r="AD16" s="83"/>
      <c r="AE16" s="146"/>
      <c r="AF16" s="63"/>
    </row>
    <row r="17" spans="2:32" ht="36" customHeight="1" x14ac:dyDescent="0.25">
      <c r="B17" s="66" t="s">
        <v>19</v>
      </c>
      <c r="C17" s="70"/>
      <c r="D17" s="68"/>
      <c r="E17" s="75"/>
      <c r="F17" s="75"/>
      <c r="G17" s="142"/>
      <c r="H17" s="63"/>
      <c r="J17" s="66" t="s">
        <v>52</v>
      </c>
      <c r="K17" s="89" t="s">
        <v>53</v>
      </c>
      <c r="L17" s="90"/>
      <c r="M17" s="89"/>
      <c r="N17" s="91"/>
      <c r="O17" s="143"/>
      <c r="P17" s="63"/>
      <c r="R17" s="95" t="s">
        <v>83</v>
      </c>
      <c r="S17" s="92"/>
      <c r="T17" s="92"/>
      <c r="U17" s="92"/>
      <c r="V17" s="92"/>
      <c r="W17" s="92"/>
      <c r="X17" s="63"/>
      <c r="Z17" s="67" t="s">
        <v>92</v>
      </c>
      <c r="AA17" s="68"/>
      <c r="AB17" s="68"/>
      <c r="AC17" s="79"/>
      <c r="AD17" s="76"/>
      <c r="AE17" s="144"/>
      <c r="AF17" s="63"/>
    </row>
    <row r="18" spans="2:32" ht="41.15" customHeight="1" x14ac:dyDescent="0.25">
      <c r="B18" s="66" t="s">
        <v>20</v>
      </c>
      <c r="C18" s="70"/>
      <c r="D18" s="68"/>
      <c r="E18" s="75"/>
      <c r="F18" s="75"/>
      <c r="G18" s="142"/>
      <c r="H18" s="63"/>
      <c r="J18" s="66" t="s">
        <v>54</v>
      </c>
      <c r="K18" s="89" t="s">
        <v>45</v>
      </c>
      <c r="L18" s="90"/>
      <c r="M18" s="89"/>
      <c r="N18" s="91"/>
      <c r="O18" s="143"/>
      <c r="P18" s="63"/>
      <c r="R18" s="95" t="s">
        <v>84</v>
      </c>
      <c r="S18" s="92"/>
      <c r="T18" s="92"/>
      <c r="U18" s="92"/>
      <c r="V18" s="92"/>
      <c r="W18" s="92"/>
      <c r="X18" s="63"/>
      <c r="Z18" s="67" t="s">
        <v>93</v>
      </c>
      <c r="AA18" s="68"/>
      <c r="AB18" s="68"/>
      <c r="AC18" s="79"/>
      <c r="AD18" s="76"/>
      <c r="AE18" s="144"/>
      <c r="AF18" s="63"/>
    </row>
    <row r="19" spans="2:32" ht="36" customHeight="1" x14ac:dyDescent="0.25">
      <c r="B19" s="66"/>
      <c r="C19" s="80"/>
      <c r="D19" s="81"/>
      <c r="E19" s="82"/>
      <c r="F19" s="82"/>
      <c r="G19" s="142"/>
      <c r="H19" s="63"/>
      <c r="J19" s="66"/>
      <c r="K19" s="96"/>
      <c r="L19" s="97"/>
      <c r="M19" s="96"/>
      <c r="N19" s="88"/>
      <c r="O19" s="143"/>
      <c r="P19" s="63"/>
      <c r="R19" s="95" t="s">
        <v>85</v>
      </c>
      <c r="S19" s="92"/>
      <c r="T19" s="92"/>
      <c r="U19" s="92"/>
      <c r="V19" s="92"/>
      <c r="W19" s="92"/>
      <c r="X19" s="63"/>
      <c r="AC19" s="99"/>
      <c r="AF19" s="63"/>
    </row>
    <row r="20" spans="2:32" ht="36" customHeight="1" x14ac:dyDescent="0.25">
      <c r="B20" s="61" t="s">
        <v>21</v>
      </c>
      <c r="C20" s="61"/>
      <c r="D20" s="64"/>
      <c r="E20" s="84"/>
      <c r="F20" s="84"/>
      <c r="G20" s="142"/>
      <c r="H20" s="63"/>
      <c r="J20" s="72" t="s">
        <v>339</v>
      </c>
      <c r="K20" s="96"/>
      <c r="L20" s="97"/>
      <c r="M20" s="96"/>
      <c r="N20" s="88"/>
      <c r="O20" s="143"/>
      <c r="P20" s="63"/>
      <c r="R20" s="95" t="s">
        <v>86</v>
      </c>
      <c r="S20" s="92"/>
      <c r="T20" s="92"/>
      <c r="U20" s="92"/>
      <c r="V20" s="92"/>
      <c r="W20" s="92"/>
      <c r="X20" s="63"/>
      <c r="AC20" s="99"/>
      <c r="AF20" s="63"/>
    </row>
    <row r="21" spans="2:32" ht="36" customHeight="1" x14ac:dyDescent="0.25">
      <c r="B21" s="66" t="s">
        <v>22</v>
      </c>
      <c r="C21" s="70"/>
      <c r="D21" s="68"/>
      <c r="E21" s="75"/>
      <c r="F21" s="75"/>
      <c r="G21" s="142"/>
      <c r="H21" s="63"/>
      <c r="J21" s="66" t="s">
        <v>55</v>
      </c>
      <c r="K21" s="89" t="s">
        <v>56</v>
      </c>
      <c r="L21" s="90"/>
      <c r="M21" s="89"/>
      <c r="N21" s="91"/>
      <c r="O21" s="143"/>
      <c r="P21" s="63"/>
      <c r="R21" s="95" t="s">
        <v>87</v>
      </c>
      <c r="S21" s="92"/>
      <c r="T21" s="92"/>
      <c r="U21" s="92"/>
      <c r="V21" s="92"/>
      <c r="W21" s="92"/>
      <c r="X21" s="63"/>
      <c r="AF21" s="63"/>
    </row>
    <row r="22" spans="2:32" ht="36" customHeight="1" x14ac:dyDescent="0.25">
      <c r="B22" s="66" t="s">
        <v>23</v>
      </c>
      <c r="C22" s="70"/>
      <c r="D22" s="68"/>
      <c r="E22" s="75"/>
      <c r="F22" s="75"/>
      <c r="G22" s="142"/>
      <c r="H22" s="63"/>
      <c r="J22" s="66" t="s">
        <v>57</v>
      </c>
      <c r="K22" s="100"/>
      <c r="L22" s="101"/>
      <c r="M22" s="100"/>
      <c r="N22" s="91"/>
      <c r="O22" s="143"/>
      <c r="P22" s="63"/>
      <c r="R22" s="95" t="s">
        <v>88</v>
      </c>
      <c r="S22" s="92"/>
      <c r="T22" s="92"/>
      <c r="U22" s="92"/>
      <c r="V22" s="92"/>
      <c r="W22" s="92"/>
      <c r="X22" s="63"/>
      <c r="AF22" s="63"/>
    </row>
    <row r="23" spans="2:32" ht="36" customHeight="1" x14ac:dyDescent="0.25">
      <c r="B23" s="66" t="s">
        <v>24</v>
      </c>
      <c r="C23" s="70"/>
      <c r="D23" s="68"/>
      <c r="E23" s="75"/>
      <c r="F23" s="75"/>
      <c r="G23" s="142"/>
      <c r="H23" s="63"/>
      <c r="J23" s="66" t="s">
        <v>58</v>
      </c>
      <c r="K23" s="68"/>
      <c r="L23" s="68"/>
      <c r="M23" s="68"/>
      <c r="N23" s="76"/>
      <c r="O23" s="144"/>
      <c r="P23" s="63"/>
      <c r="X23" s="63"/>
      <c r="AF23" s="63"/>
    </row>
    <row r="24" spans="2:32" ht="36" customHeight="1" x14ac:dyDescent="0.25">
      <c r="B24" s="66" t="s">
        <v>25</v>
      </c>
      <c r="C24" s="70"/>
      <c r="D24" s="68"/>
      <c r="E24" s="75"/>
      <c r="F24" s="75"/>
      <c r="G24" s="142"/>
      <c r="H24" s="63"/>
      <c r="J24" s="66" t="s">
        <v>59</v>
      </c>
      <c r="K24" s="68"/>
      <c r="L24" s="68"/>
      <c r="M24" s="68"/>
      <c r="N24" s="76"/>
      <c r="O24" s="144"/>
      <c r="P24" s="63"/>
      <c r="X24" s="63"/>
      <c r="AF24" s="63"/>
    </row>
    <row r="25" spans="2:32" ht="36" customHeight="1" x14ac:dyDescent="0.25">
      <c r="B25" s="66" t="s">
        <v>26</v>
      </c>
      <c r="C25" s="70"/>
      <c r="D25" s="68"/>
      <c r="E25" s="75"/>
      <c r="F25" s="75"/>
      <c r="G25" s="142"/>
      <c r="H25" s="63"/>
      <c r="J25" s="66" t="s">
        <v>60</v>
      </c>
      <c r="K25" s="68"/>
      <c r="L25" s="68"/>
      <c r="M25" s="68"/>
      <c r="N25" s="76"/>
      <c r="O25" s="144"/>
      <c r="P25" s="63"/>
      <c r="X25" s="63"/>
      <c r="AF25" s="63"/>
    </row>
    <row r="26" spans="2:32" ht="36" customHeight="1" x14ac:dyDescent="0.25">
      <c r="B26" s="66"/>
      <c r="C26" s="80"/>
      <c r="D26" s="81"/>
      <c r="E26" s="82"/>
      <c r="F26" s="82"/>
      <c r="G26" s="142"/>
      <c r="H26" s="63"/>
      <c r="J26" s="66" t="s">
        <v>61</v>
      </c>
      <c r="K26" s="102"/>
      <c r="L26" s="68"/>
      <c r="M26" s="102"/>
      <c r="N26" s="91"/>
      <c r="O26" s="143"/>
      <c r="P26" s="63"/>
      <c r="X26" s="63"/>
      <c r="AF26" s="63"/>
    </row>
    <row r="27" spans="2:32" ht="36" customHeight="1" x14ac:dyDescent="0.25">
      <c r="B27" s="61" t="s">
        <v>27</v>
      </c>
      <c r="C27" s="61"/>
      <c r="D27" s="64"/>
      <c r="E27" s="84"/>
      <c r="F27" s="84"/>
      <c r="G27" s="142"/>
      <c r="H27" s="63"/>
      <c r="J27" s="67"/>
      <c r="K27" s="66"/>
      <c r="L27" s="81"/>
      <c r="M27" s="66"/>
      <c r="N27" s="88"/>
      <c r="O27" s="143"/>
      <c r="P27" s="63"/>
      <c r="X27" s="63"/>
      <c r="AF27" s="63"/>
    </row>
    <row r="28" spans="2:32" ht="36" customHeight="1" x14ac:dyDescent="0.25">
      <c r="B28" s="103" t="s">
        <v>28</v>
      </c>
      <c r="C28" s="80"/>
      <c r="D28" s="81"/>
      <c r="E28" s="82"/>
      <c r="F28" s="82"/>
      <c r="G28" s="142"/>
      <c r="H28" s="63"/>
      <c r="J28" s="103" t="s">
        <v>62</v>
      </c>
      <c r="K28" s="86"/>
      <c r="L28" s="81"/>
      <c r="M28" s="86"/>
      <c r="N28" s="88"/>
      <c r="O28" s="143"/>
      <c r="P28" s="63"/>
      <c r="X28" s="63"/>
      <c r="AF28" s="63"/>
    </row>
    <row r="29" spans="2:32" ht="36" customHeight="1" x14ac:dyDescent="0.25">
      <c r="B29" s="66" t="s">
        <v>29</v>
      </c>
      <c r="C29" s="70"/>
      <c r="D29" s="68"/>
      <c r="E29" s="75"/>
      <c r="F29" s="75"/>
      <c r="G29" s="142"/>
      <c r="H29" s="63"/>
      <c r="J29" s="66" t="s">
        <v>63</v>
      </c>
      <c r="K29" s="68"/>
      <c r="L29" s="68"/>
      <c r="M29" s="68"/>
      <c r="N29" s="76"/>
      <c r="O29" s="144"/>
      <c r="P29" s="63"/>
      <c r="X29" s="63"/>
      <c r="AF29" s="63"/>
    </row>
    <row r="30" spans="2:32" ht="36" customHeight="1" x14ac:dyDescent="0.25">
      <c r="B30" s="66" t="s">
        <v>30</v>
      </c>
      <c r="C30" s="70"/>
      <c r="D30" s="68"/>
      <c r="E30" s="75"/>
      <c r="F30" s="75"/>
      <c r="G30" s="142"/>
      <c r="H30" s="63"/>
      <c r="J30" s="66" t="s">
        <v>64</v>
      </c>
      <c r="K30" s="68"/>
      <c r="L30" s="68"/>
      <c r="M30" s="68"/>
      <c r="N30" s="76"/>
      <c r="O30" s="144"/>
      <c r="P30" s="63"/>
      <c r="X30" s="63"/>
      <c r="AF30" s="63"/>
    </row>
    <row r="31" spans="2:32" ht="36" customHeight="1" x14ac:dyDescent="0.25">
      <c r="B31" s="66" t="s">
        <v>31</v>
      </c>
      <c r="C31" s="70"/>
      <c r="D31" s="68"/>
      <c r="E31" s="75"/>
      <c r="F31" s="75"/>
      <c r="G31" s="142"/>
      <c r="H31" s="63"/>
      <c r="J31" s="66"/>
      <c r="K31" s="81"/>
      <c r="L31" s="81"/>
      <c r="M31" s="81"/>
      <c r="N31" s="73"/>
      <c r="O31" s="144"/>
      <c r="P31" s="63"/>
      <c r="X31" s="63"/>
      <c r="AF31" s="63"/>
    </row>
    <row r="32" spans="2:32" ht="36" customHeight="1" x14ac:dyDescent="0.25">
      <c r="B32" s="103" t="s">
        <v>32</v>
      </c>
      <c r="C32" s="80"/>
      <c r="D32" s="81"/>
      <c r="E32" s="82"/>
      <c r="F32" s="82"/>
      <c r="G32" s="142"/>
      <c r="H32" s="63"/>
      <c r="J32" s="103" t="s">
        <v>65</v>
      </c>
      <c r="K32" s="86"/>
      <c r="L32" s="81"/>
      <c r="M32" s="86"/>
      <c r="N32" s="88"/>
      <c r="O32" s="143"/>
      <c r="P32" s="63"/>
      <c r="X32" s="63"/>
      <c r="AF32" s="63"/>
    </row>
    <row r="33" spans="2:32" ht="36" customHeight="1" x14ac:dyDescent="0.25">
      <c r="B33" s="66" t="s">
        <v>33</v>
      </c>
      <c r="C33" s="70"/>
      <c r="D33" s="68"/>
      <c r="E33" s="75"/>
      <c r="F33" s="75"/>
      <c r="G33" s="142"/>
      <c r="H33" s="63"/>
      <c r="J33" s="66" t="s">
        <v>66</v>
      </c>
      <c r="K33" s="68"/>
      <c r="L33" s="68"/>
      <c r="M33" s="68"/>
      <c r="N33" s="76"/>
      <c r="O33" s="144"/>
      <c r="P33" s="63"/>
      <c r="X33" s="63"/>
      <c r="AF33" s="63"/>
    </row>
    <row r="34" spans="2:32" ht="36" customHeight="1" x14ac:dyDescent="0.25">
      <c r="B34" s="104"/>
      <c r="C34" s="104"/>
      <c r="D34" s="104"/>
      <c r="E34" s="104"/>
      <c r="F34" s="104"/>
      <c r="H34" s="63"/>
      <c r="J34" s="66" t="s">
        <v>67</v>
      </c>
      <c r="K34" s="68"/>
      <c r="L34" s="68"/>
      <c r="M34" s="68"/>
      <c r="N34" s="76"/>
      <c r="O34" s="144"/>
      <c r="P34" s="63"/>
      <c r="X34" s="63"/>
      <c r="AF34" s="63"/>
    </row>
    <row r="35" spans="2:32" ht="33.65" customHeight="1" x14ac:dyDescent="0.25">
      <c r="B35" s="106" t="s">
        <v>337</v>
      </c>
      <c r="C35" s="105"/>
      <c r="D35" s="105"/>
      <c r="E35" s="105"/>
      <c r="F35" s="105"/>
      <c r="H35" s="63"/>
      <c r="J35" s="66" t="s">
        <v>68</v>
      </c>
      <c r="K35" s="68"/>
      <c r="L35" s="68"/>
      <c r="M35" s="68"/>
      <c r="N35" s="76"/>
      <c r="O35" s="144"/>
      <c r="P35" s="63"/>
      <c r="X35" s="63"/>
      <c r="AF35" s="63"/>
    </row>
    <row r="36" spans="2:32" ht="33.65" customHeight="1" x14ac:dyDescent="0.25">
      <c r="B36" s="104" t="s">
        <v>204</v>
      </c>
      <c r="C36" s="107"/>
      <c r="D36" s="107"/>
      <c r="E36" s="107"/>
      <c r="F36" s="107"/>
      <c r="H36" s="63"/>
      <c r="L36" s="108"/>
      <c r="P36" s="63"/>
      <c r="X36" s="63"/>
      <c r="AF36" s="63"/>
    </row>
    <row r="37" spans="2:32" ht="33.65" customHeight="1" x14ac:dyDescent="0.25">
      <c r="B37" s="104" t="s">
        <v>97</v>
      </c>
      <c r="C37" s="107"/>
      <c r="D37" s="107"/>
      <c r="E37" s="107"/>
      <c r="F37" s="107"/>
      <c r="H37" s="63"/>
      <c r="P37" s="63"/>
      <c r="X37" s="63"/>
      <c r="AF37" s="63"/>
    </row>
    <row r="38" spans="2:32" ht="33.65" customHeight="1" x14ac:dyDescent="0.25">
      <c r="B38" s="104"/>
      <c r="C38" s="104"/>
      <c r="D38" s="104"/>
      <c r="E38" s="104"/>
      <c r="F38" s="104"/>
      <c r="H38" s="63"/>
      <c r="P38" s="63"/>
      <c r="X38" s="63"/>
      <c r="AF38" s="63"/>
    </row>
    <row r="39" spans="2:32" ht="33.65" customHeight="1" x14ac:dyDescent="0.25">
      <c r="B39" s="106" t="s">
        <v>336</v>
      </c>
      <c r="C39" s="105"/>
      <c r="D39" s="105"/>
      <c r="E39" s="105"/>
      <c r="F39" s="105"/>
      <c r="H39" s="63"/>
      <c r="P39" s="63"/>
      <c r="X39" s="63"/>
      <c r="AF39" s="63"/>
    </row>
    <row r="40" spans="2:32" ht="33.65" customHeight="1" x14ac:dyDescent="0.25">
      <c r="B40" s="104" t="s">
        <v>205</v>
      </c>
      <c r="C40" s="107"/>
      <c r="D40" s="107"/>
      <c r="E40" s="107"/>
      <c r="F40" s="107"/>
      <c r="H40" s="63"/>
      <c r="P40" s="63"/>
      <c r="X40" s="63"/>
      <c r="AF40" s="63"/>
    </row>
    <row r="41" spans="2:32" ht="33.65" customHeight="1" x14ac:dyDescent="0.25">
      <c r="B41" s="104" t="s">
        <v>206</v>
      </c>
      <c r="C41" s="107"/>
      <c r="D41" s="107"/>
      <c r="E41" s="107"/>
      <c r="F41" s="107"/>
      <c r="H41" s="63"/>
      <c r="P41" s="63"/>
      <c r="X41" s="63"/>
      <c r="AF41" s="63"/>
    </row>
    <row r="42" spans="2:32" ht="33.65" customHeight="1" x14ac:dyDescent="0.25">
      <c r="B42" s="104" t="s">
        <v>207</v>
      </c>
      <c r="C42" s="107"/>
      <c r="D42" s="107"/>
      <c r="E42" s="107"/>
      <c r="F42" s="107"/>
      <c r="H42" s="63"/>
      <c r="P42" s="63"/>
      <c r="X42" s="63"/>
      <c r="AF42" s="63"/>
    </row>
    <row r="43" spans="2:32" ht="33.65" customHeight="1" x14ac:dyDescent="0.25">
      <c r="B43" s="104" t="s">
        <v>208</v>
      </c>
      <c r="C43" s="107"/>
      <c r="D43" s="107"/>
      <c r="E43" s="107"/>
      <c r="F43" s="107"/>
      <c r="H43" s="63"/>
      <c r="P43" s="63"/>
      <c r="X43" s="63"/>
      <c r="AF43" s="63"/>
    </row>
    <row r="44" spans="2:32" ht="33.65" customHeight="1" x14ac:dyDescent="0.25">
      <c r="B44" s="104"/>
      <c r="C44" s="104"/>
      <c r="D44" s="104"/>
      <c r="E44" s="104"/>
      <c r="F44" s="104"/>
      <c r="H44" s="63"/>
      <c r="P44" s="63"/>
      <c r="X44" s="63"/>
      <c r="AF44" s="63"/>
    </row>
    <row r="45" spans="2:32" ht="33.65" customHeight="1" x14ac:dyDescent="0.25">
      <c r="B45" s="106" t="s">
        <v>338</v>
      </c>
      <c r="C45" s="105"/>
      <c r="D45" s="105"/>
      <c r="E45" s="105"/>
      <c r="F45" s="105"/>
      <c r="H45" s="63"/>
      <c r="P45" s="63"/>
      <c r="X45" s="63"/>
      <c r="AF45" s="63"/>
    </row>
    <row r="46" spans="2:32" ht="33.65" customHeight="1" x14ac:dyDescent="0.25">
      <c r="B46" s="104" t="s">
        <v>209</v>
      </c>
      <c r="C46" s="107"/>
      <c r="D46" s="107"/>
      <c r="E46" s="107"/>
      <c r="F46" s="107"/>
      <c r="H46" s="63"/>
      <c r="P46" s="63"/>
      <c r="X46" s="63"/>
      <c r="AF46" s="63"/>
    </row>
    <row r="47" spans="2:32" ht="33.65" customHeight="1" x14ac:dyDescent="0.25">
      <c r="B47" s="104" t="s">
        <v>210</v>
      </c>
      <c r="C47" s="107"/>
      <c r="D47" s="107"/>
      <c r="E47" s="107"/>
      <c r="F47" s="107"/>
      <c r="H47" s="63"/>
      <c r="P47" s="63"/>
      <c r="X47" s="63"/>
      <c r="AF47" s="63"/>
    </row>
    <row r="48" spans="2:32" x14ac:dyDescent="0.25"/>
    <row r="49" x14ac:dyDescent="0.25"/>
    <row r="50" x14ac:dyDescent="0.25"/>
  </sheetData>
  <pageMargins left="0.51181102362204722" right="0.51181102362204722" top="0.55118110236220474" bottom="0.55118110236220474" header="0.31496062992125984" footer="0.31496062992125984"/>
  <pageSetup paperSize="9" scale="71" orientation="portrait" r:id="rId1"/>
  <headerFooter>
    <oddFooter>&amp;C&amp;A</oddFooter>
  </headerFooter>
  <rowBreaks count="2" manualBreakCount="2">
    <brk id="26" min="1" max="5" man="1"/>
    <brk id="26" min="9" max="13" man="1"/>
  </rowBreaks>
  <colBreaks count="4" manualBreakCount="4">
    <brk id="8" max="47" man="1"/>
    <brk id="16" max="47" man="1"/>
    <brk id="24" max="47" man="1"/>
    <brk id="32" max="47"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3E2A567828A1442832B6DD75BB7F69C" ma:contentTypeVersion="15" ma:contentTypeDescription="Create a new document." ma:contentTypeScope="" ma:versionID="f39bd9098bc6de82241e869bc3bf5580">
  <xsd:schema xmlns:xsd="http://www.w3.org/2001/XMLSchema" xmlns:xs="http://www.w3.org/2001/XMLSchema" xmlns:p="http://schemas.microsoft.com/office/2006/metadata/properties" xmlns:ns2="afe90d09-b008-40d9-960d-374351e9f2ca" xmlns:ns3="9096603f-9fb7-4f68-8688-ad67a8c1c230" targetNamespace="http://schemas.microsoft.com/office/2006/metadata/properties" ma:root="true" ma:fieldsID="9c3a30c908b7f0aa8a85330e3dfa84b7" ns2:_="" ns3:_="">
    <xsd:import namespace="afe90d09-b008-40d9-960d-374351e9f2ca"/>
    <xsd:import namespace="9096603f-9fb7-4f68-8688-ad67a8c1c23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2:SharedWithUsers" minOccurs="0"/>
                <xsd:element ref="ns2: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90d09-b008-40d9-960d-374351e9f2c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5c5a05ac-33ea-4fee-8a3d-c23a03c09686}" ma:internalName="TaxCatchAll" ma:showField="CatchAllData" ma:web="afe90d09-b008-40d9-960d-374351e9f2ca">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96603f-9fb7-4f68-8688-ad67a8c1c23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8ac5074-6c94-40d3-b57d-33168a9a481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afe90d09-b008-40d9-960d-374351e9f2ca" xsi:nil="true"/>
    <lcf76f155ced4ddcb4097134ff3c332f xmlns="9096603f-9fb7-4f68-8688-ad67a8c1c230">
      <Terms xmlns="http://schemas.microsoft.com/office/infopath/2007/PartnerControls"/>
    </lcf76f155ced4ddcb4097134ff3c332f>
  </documentManagement>
</p:properties>
</file>

<file path=customXml/item5.xml><?xml version="1.0" encoding="utf-8"?>
<DocumentProperties xmlns="http://www.novaplex.co.uk/templatestudio/v2/document" Package="15dba1a1-8b4b-47c3-95b9-80d128f8ba21" Blueprint="Economist" DocumentState="Initialised"/>
</file>

<file path=customXml/itemProps1.xml><?xml version="1.0" encoding="utf-8"?>
<ds:datastoreItem xmlns:ds="http://schemas.openxmlformats.org/officeDocument/2006/customXml" ds:itemID="{693CE237-5886-4DD1-B770-EE148E7F208F}">
  <ds:schemaRefs>
    <ds:schemaRef ds:uri="http://schemas.microsoft.com/sharepoint/v3/contenttype/forms"/>
  </ds:schemaRefs>
</ds:datastoreItem>
</file>

<file path=customXml/itemProps2.xml><?xml version="1.0" encoding="utf-8"?>
<ds:datastoreItem xmlns:ds="http://schemas.openxmlformats.org/officeDocument/2006/customXml" ds:itemID="{65591ACD-4309-4BB2-AC87-B75417469F73}">
  <ds:schemaRefs>
    <ds:schemaRef ds:uri="http://schemas.microsoft.com/sharepoint/events"/>
  </ds:schemaRefs>
</ds:datastoreItem>
</file>

<file path=customXml/itemProps3.xml><?xml version="1.0" encoding="utf-8"?>
<ds:datastoreItem xmlns:ds="http://schemas.openxmlformats.org/officeDocument/2006/customXml" ds:itemID="{27B5F9A0-B766-4F6F-820C-C0778426B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90d09-b008-40d9-960d-374351e9f2ca"/>
    <ds:schemaRef ds:uri="9096603f-9fb7-4f68-8688-ad67a8c1c2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E2F949-FB4C-4315-A175-63C889B298AE}">
  <ds:schemaRefs>
    <ds:schemaRef ds:uri="http://purl.org/dc/elements/1.1/"/>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9096603f-9fb7-4f68-8688-ad67a8c1c230"/>
    <ds:schemaRef ds:uri="afe90d09-b008-40d9-960d-374351e9f2ca"/>
    <ds:schemaRef ds:uri="http://purl.org/dc/dcmitype/"/>
  </ds:schemaRefs>
</ds:datastoreItem>
</file>

<file path=customXml/itemProps5.xml><?xml version="1.0" encoding="utf-8"?>
<ds:datastoreItem xmlns:ds="http://schemas.openxmlformats.org/officeDocument/2006/customXml" ds:itemID="{A5FB149D-58E0-4FB5-857E-5E9F15A9EB3A}">
  <ds:schemaRefs>
    <ds:schemaRef ds:uri="http://www.novaplex.co.uk/templatestudio/v2/document"/>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vt:lpstr>
      <vt:lpstr>D2.1 - Capital expenditure</vt:lpstr>
      <vt:lpstr>D2.2 - Price control</vt:lpstr>
      <vt:lpstr>D2.3 - Air operations (public)</vt:lpstr>
      <vt:lpstr>D2.3 - Air operations (private)</vt:lpstr>
      <vt:lpstr>D2.3 - Marine leisure</vt:lpstr>
      <vt:lpstr>D2.3 - Commercial sea port</vt:lpstr>
      <vt:lpstr>Cover!Print_Area</vt:lpstr>
      <vt:lpstr>'D2.2 - Price control'!Print_Area</vt:lpstr>
      <vt:lpstr>'D2.3 - Air operations (private)'!Print_Area</vt:lpstr>
      <vt:lpstr>'D2.3 - Air operations (public)'!Print_Area</vt:lpstr>
      <vt:lpstr>'D2.3 - Commercial sea port'!Print_Area</vt:lpstr>
      <vt:lpstr>'D2.3 - Marine leisure'!Print_Area</vt:lpstr>
      <vt:lpstr>'D2.3 - Marine leisure'!Print_Titles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Ports of Jersey reporting template</dc:title>
  <cp:lastModifiedBy>Corina Tuinea</cp:lastModifiedBy>
  <cp:lastPrinted>2024-10-16T23:00:11Z</cp:lastPrinted>
  <dcterms:created xsi:type="dcterms:W3CDTF">2003-10-24T13:18:20Z</dcterms:created>
  <dcterms:modified xsi:type="dcterms:W3CDTF">2024-10-29T15:52:57Z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0x01010064A08FC3F6C7824B910C99DFF875B1F4</vt:lpwstr>
  </property>
  <property fmtid="{D5CDD505-2E9C-101B-9397-08002B2CF9AE}" pid="3" name="MediaServiceImageTags">
    <vt:lpwstr/>
  </property>
</Properties>
</file>